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20" yWindow="120" windowWidth="19020" windowHeight="11895" tabRatio="915" firstSheet="1" activeTab="3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45621"/>
</workbook>
</file>

<file path=xl/calcChain.xml><?xml version="1.0" encoding="utf-8"?>
<calcChain xmlns="http://schemas.openxmlformats.org/spreadsheetml/2006/main">
  <c r="R22" i="15" l="1"/>
  <c r="R21" i="15" s="1"/>
  <c r="Q22" i="15"/>
  <c r="Q21" i="15" s="1"/>
  <c r="P23" i="15"/>
  <c r="P24" i="15"/>
  <c r="P25" i="15"/>
  <c r="P26" i="15"/>
  <c r="P27" i="15"/>
  <c r="P21" i="15" l="1"/>
  <c r="P22" i="15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<sst xmlns="http://schemas.openxmlformats.org/spreadsheetml/2006/main" count="483" uniqueCount="426">
  <si>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</si>
  <si>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</si>
  <si>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</si>
  <si>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</si>
  <si>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</si>
  <si>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</si>
  <si>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</si>
  <si>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</si>
  <si>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</si>
  <si>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</si>
  <si>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</si>
  <si>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</si>
  <si>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</si>
  <si>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</si>
  <si>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</si>
  <si>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</si>
  <si>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</si>
  <si>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</si>
  <si>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</si>
  <si>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</si>
  <si>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</si>
  <si>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</si>
  <si>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</si>
  <si>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</si>
  <si>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</si>
  <si>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</si>
  <si>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</si>
  <si>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</si>
  <si>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</si>
  <si>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</si>
  <si>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</si>
  <si>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</si>
  <si>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</si>
  <si>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</si>
  <si>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</si>
  <si>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</si>
  <si>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</si>
  <si>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</si>
  <si>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</si>
  <si>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</si>
  <si>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</si>
  <si>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</si>
  <si>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</si>
  <si>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</si>
  <si>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</si>
  <si>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</si>
  <si>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</si>
  <si>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</si>
  <si>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</si>
  <si>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</si>
  <si>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</si>
  <si>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</si>
  <si>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</si>
  <si>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</si>
  <si>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</si>
  <si>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</si>
  <si>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</si>
  <si>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</si>
  <si>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</si>
  <si>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</si>
  <si>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</si>
  <si>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</si>
  <si>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</si>
  <si>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</si>
  <si>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</si>
  <si>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</si>
  <si>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</si>
  <si>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</si>
  <si>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</si>
  <si>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</si>
  <si>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</si>
  <si>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</si>
  <si>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</si>
  <si>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</si>
  <si>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</si>
  <si>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</si>
  <si>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</si>
  <si>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</si>
  <si>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</si>
  <si>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</si>
  <si>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</si>
  <si>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</si>
  <si>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</si>
  <si>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</si>
  <si>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</si>
  <si>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</si>
  <si>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</si>
  <si>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</si>
  <si>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</si>
  <si>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</si>
  <si>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</si>
  <si>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</si>
  <si>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</si>
  <si>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</si>
  <si>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</si>
  <si>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</si>
  <si>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</si>
  <si>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</si>
  <si>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</si>
  <si>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</si>
  <si>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</si>
  <si>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</si>
  <si>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</si>
  <si>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</si>
  <si>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</si>
  <si>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</si>
  <si>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</si>
  <si>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</si>
  <si>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</si>
  <si>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</si>
  <si>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</si>
  <si>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</si>
  <si>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</si>
  <si>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</si>
  <si>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</si>
  <si>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</si>
  <si>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</si>
  <si>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</si>
  <si>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</si>
  <si>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</si>
  <si>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</si>
  <si>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</si>
  <si>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</si>
  <si>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</si>
  <si>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</si>
  <si>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</si>
  <si>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</si>
  <si>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</si>
  <si>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</si>
  <si>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</si>
  <si>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</si>
  <si>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</si>
  <si>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</si>
  <si>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</si>
  <si>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</si>
  <si>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</si>
  <si>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</si>
  <si>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</si>
  <si>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</si>
  <si>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</si>
  <si>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</si>
  <si>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</si>
  <si>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</si>
  <si>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</si>
  <si>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</si>
  <si>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</si>
  <si>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</si>
  <si>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</si>
  <si>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</si>
  <si>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</si>
  <si>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</si>
  <si>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</si>
  <si>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</si>
  <si>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</si>
  <si>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</si>
  <si>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</si>
  <si>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</si>
  <si>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</si>
  <si>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</si>
  <si>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</si>
  <si>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</si>
  <si>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</si>
  <si>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</si>
  <si>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</si>
  <si>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</si>
  <si>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</si>
  <si>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</si>
  <si>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</si>
  <si>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</si>
  <si>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</si>
  <si>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</si>
  <si>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</si>
  <si>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</si>
  <si>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</si>
  <si>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</si>
  <si>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</si>
  <si>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</si>
  <si>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</si>
  <si>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</si>
  <si>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</si>
  <si>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</si>
  <si>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</si>
  <si>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</si>
  <si>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</si>
  <si>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</si>
  <si>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</si>
  <si>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</si>
  <si>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</si>
  <si>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</si>
  <si>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</si>
  <si>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</si>
  <si>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</si>
  <si>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</si>
  <si>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</si>
  <si>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</si>
  <si>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</si>
  <si>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</si>
  <si>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</si>
  <si>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</si>
  <si>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</si>
  <si>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</si>
  <si>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</si>
  <si>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</si>
  <si>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</si>
  <si>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</si>
  <si>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</si>
  <si>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</si>
  <si>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</si>
  <si>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</si>
  <si>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</si>
  <si>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</si>
  <si>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</si>
  <si>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</si>
  <si>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</si>
  <si>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</si>
  <si>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</si>
  <si>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</si>
  <si>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</si>
  <si>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</si>
  <si>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</si>
  <si>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</si>
  <si>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</si>
  <si>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</si>
  <si>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</si>
  <si>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</si>
  <si>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</si>
  <si>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</si>
  <si>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</si>
  <si>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</si>
  <si>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</si>
  <si>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</si>
  <si>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</si>
  <si>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</si>
  <si>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</si>
  <si>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</si>
  <si>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</si>
  <si>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</si>
  <si>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</si>
  <si>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</si>
  <si>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</si>
  <si>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</si>
  <si>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</si>
  <si>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</si>
  <si>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</si>
  <si>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</si>
  <si>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</si>
  <si>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</si>
  <si>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</si>
  <si>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</si>
  <si>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</si>
  <si>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</si>
  <si>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</si>
  <si>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</si>
  <si>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</si>
  <si>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</si>
  <si>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</si>
  <si>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</si>
  <si>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</si>
  <si>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</si>
  <si>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</si>
  <si>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</si>
  <si>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</si>
  <si>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</si>
  <si>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</si>
  <si>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</si>
  <si>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</si>
  <si>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</si>
  <si>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</si>
  <si>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</si>
  <si>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</si>
  <si>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</si>
  <si>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</si>
  <si>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</si>
  <si>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</si>
  <si>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</si>
  <si>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</si>
  <si>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</si>
  <si>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</si>
  <si>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</si>
  <si>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</si>
  <si>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</si>
  <si>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</si>
  <si>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</si>
  <si>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</si>
  <si>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</si>
  <si>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</si>
  <si>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</si>
  <si>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</si>
  <si>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</si>
  <si>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</si>
  <si>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</si>
  <si>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</si>
  <si>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</si>
  <si>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</si>
  <si>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</si>
  <si>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</si>
  <si>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</si>
  <si>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</si>
  <si>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</si>
  <si>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</si>
  <si>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</si>
  <si>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</si>
  <si>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</si>
  <si>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</si>
  <si>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</si>
  <si>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</si>
  <si>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</si>
  <si>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</si>
  <si>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</si>
  <si>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</si>
  <si>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</si>
  <si>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</si>
  <si>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</si>
  <si>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</si>
  <si>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</si>
  <si>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</si>
  <si>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</si>
  <si>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</si>
  <si>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</si>
  <si>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</si>
  <si>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</si>
  <si>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</si>
  <si>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</si>
  <si>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</si>
  <si>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</si>
  <si>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</si>
  <si>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</si>
  <si>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</si>
  <si>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</si>
  <si>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</si>
  <si>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</si>
  <si>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</si>
  <si>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</si>
  <si>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</si>
  <si>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</si>
  <si>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</si>
  <si>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</si>
  <si>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</si>
  <si>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</si>
  <si>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</si>
  <si>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</si>
  <si>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</si>
  <si>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</si>
  <si>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</si>
  <si>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</si>
  <si>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</si>
  <si>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</si>
  <si>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</si>
  <si>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</si>
  <si>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</si>
  <si>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</si>
  <si>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</si>
  <si>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</si>
  <si>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</si>
  <si>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</si>
  <si>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</si>
  <si>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</si>
  <si>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</si>
  <si>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</si>
  <si>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</si>
  <si>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</si>
  <si>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</si>
  <si>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</si>
  <si>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</si>
  <si>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</si>
  <si>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</si>
  <si>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</si>
  <si>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</si>
  <si>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</si>
  <si>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</si>
  <si>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</si>
  <si>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</si>
  <si>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</si>
  <si>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</si>
  <si>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</si>
  <si>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</si>
  <si>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</si>
  <si>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</si>
  <si>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</si>
  <si>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</si>
  <si>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</si>
  <si>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</si>
  <si>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</si>
  <si>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</si>
  <si>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</si>
  <si>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</si>
  <si>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</si>
  <si>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</si>
  <si>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</si>
  <si>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</si>
  <si>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</si>
  <si>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</si>
  <si>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</si>
  <si>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</si>
  <si>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</si>
  <si>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</si>
  <si>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</si>
  <si>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</si>
  <si>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</si>
  <si>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</si>
  <si>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</si>
  <si>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</si>
  <si>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</si>
  <si>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</si>
  <si>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</si>
  <si>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</si>
  <si>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</si>
  <si>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</si>
  <si>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</si>
  <si>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</si>
  <si>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</si>
  <si>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</si>
  <si>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</si>
  <si>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</si>
  <si>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</si>
  <si>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</si>
  <si>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</si>
  <si>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</si>
  <si>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</si>
  <si>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</si>
  <si>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МБОУ " СОШ № 81 г.Челябинска"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</si>
  <si>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454085, г.Челябинск,улица Кулибина,дом 58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</si>
  <si>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36917257</t>
  </si>
  <si>
    <t xml:space="preserve">7452019480  </t>
  </si>
  <si>
    <t>745201001</t>
  </si>
  <si>
    <t>1027403778258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</si>
</sst>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/>
      <protection locked="0"/>
    </xf>
    <xf numFmtId="0" fontId="30" fillId="14" borderId="32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4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0" fillId="14" borderId="24" xfId="0" applyFont="1" applyFill="1" applyBorder="1" applyAlignment="1" applyProtection="1">
      <alignment vertical="center"/>
      <protection locked="0"/>
    </xf>
    <xf numFmtId="0" fontId="30" fillId="14" borderId="25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4" borderId="20" xfId="0" applyNumberFormat="1" applyFont="1" applyFill="1" applyBorder="1" applyAlignment="1" applyProtection="1">
      <alignment horizontal="center" vertical="center"/>
      <protection locked="0"/>
    </xf>
    <xf numFmtId="49" fontId="2" fillId="14" borderId="21" xfId="0" applyNumberFormat="1" applyFont="1" applyFill="1" applyBorder="1" applyAlignment="1" applyProtection="1">
      <alignment horizontal="center" vertical="center"/>
      <protection locked="0"/>
    </xf>
    <xf numFmtId="49" fontId="2" fillId="1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14" borderId="30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30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choo\AppData\Local\Temp\_5QM0Q84AW\_5QM0Q84AZ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schoo\AppData\Local\Temp\_5QM0Q84AB\_5QM0Q84AP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0452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706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ColWidth="9.140625"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08" t="s">
        <v>154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6" t="s">
        <v>155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50.1" customHeight="1" thickBot="1" x14ac:dyDescent="0.25">
      <c r="E16" s="111" t="s">
        <v>402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3"/>
    </row>
    <row r="17" spans="1:84" ht="15" customHeight="1" thickBot="1" x14ac:dyDescent="0.25"/>
    <row r="18" spans="1:84" ht="15" customHeight="1" thickBot="1" x14ac:dyDescent="0.25">
      <c r="H18" s="96" t="s">
        <v>156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15" customHeight="1" thickBot="1" x14ac:dyDescent="0.25"/>
    <row r="20" spans="1:84" ht="35.1" customHeight="1" x14ac:dyDescent="0.2">
      <c r="K20" s="114" t="s">
        <v>211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1:84" ht="15" customHeight="1" thickBot="1" x14ac:dyDescent="0.25">
      <c r="K21" s="117" t="s">
        <v>164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>
        <v>2019</v>
      </c>
      <c r="AP21" s="119"/>
      <c r="AQ21" s="119"/>
      <c r="AR21" s="120" t="s">
        <v>165</v>
      </c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</row>
    <row r="22" spans="1:84" ht="15" customHeight="1" thickBot="1" x14ac:dyDescent="0.25"/>
    <row r="23" spans="1:84" ht="15" thickBot="1" x14ac:dyDescent="0.25">
      <c r="A23" s="122" t="s">
        <v>157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4"/>
      <c r="AY23" s="96" t="s">
        <v>158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5" t="s">
        <v>163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48"/>
      <c r="CE23" s="48"/>
      <c r="CF23" s="49"/>
    </row>
    <row r="24" spans="1:84" ht="45" customHeight="1" x14ac:dyDescent="0.2">
      <c r="A24" s="102" t="s">
        <v>400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05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7"/>
      <c r="BO24" s="92" t="s">
        <v>343</v>
      </c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51"/>
    </row>
    <row r="25" spans="1:84" ht="30" customHeight="1" x14ac:dyDescent="0.2">
      <c r="A25" s="93" t="s">
        <v>401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83" t="s">
        <v>332</v>
      </c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5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51"/>
    </row>
    <row r="26" spans="1:84" ht="24.95" customHeight="1" thickBot="1" x14ac:dyDescent="0.2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86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8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51"/>
    </row>
    <row r="27" spans="1:84" ht="15.75" thickBot="1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99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P27" s="50"/>
      <c r="BQ27" s="50"/>
      <c r="BR27" s="50"/>
      <c r="BS27" s="96" t="s">
        <v>333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76" t="s">
        <v>159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 t="s">
        <v>420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9"/>
    </row>
    <row r="30" spans="1:84" ht="15" thickBot="1" x14ac:dyDescent="0.25">
      <c r="A30" s="76" t="s">
        <v>160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28"/>
      <c r="R30" s="128"/>
      <c r="S30" s="128"/>
      <c r="T30" s="128"/>
      <c r="U30" s="128"/>
      <c r="V30" s="128"/>
      <c r="W30" s="128"/>
      <c r="X30" s="129" t="s">
        <v>421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 x14ac:dyDescent="0.25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99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x14ac:dyDescent="0.2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05" t="s">
        <v>307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x14ac:dyDescent="0.2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x14ac:dyDescent="0.2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 x14ac:dyDescent="0.25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 x14ac:dyDescent="0.25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422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423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424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425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K21:AN21"/>
    <mergeCell ref="AO21:AQ21"/>
    <mergeCell ref="AR21:BU21"/>
    <mergeCell ref="A23:AX23"/>
    <mergeCell ref="AY23:BM23"/>
    <mergeCell ref="BQ23:CC23"/>
    <mergeCell ref="H12:BX12"/>
    <mergeCell ref="H14:BX14"/>
    <mergeCell ref="E16:CA16"/>
    <mergeCell ref="H18:BX18"/>
    <mergeCell ref="K20:BU20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A24:AX24"/>
    <mergeCell ref="AY24:BM24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9" sqref="P29"/>
    </sheetView>
  </sheetViews>
  <sheetFormatPr defaultColWidth="9.140625"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 x14ac:dyDescent="0.2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 x14ac:dyDescent="0.2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xWindow="918" yWindow="360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ColWidth="9.140625"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x14ac:dyDescent="0.2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x14ac:dyDescent="0.2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</v>
      </c>
      <c r="Q23" s="12"/>
    </row>
    <row r="24" spans="1:17" ht="30" customHeight="1" x14ac:dyDescent="0.25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5</v>
      </c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7:P7"/>
    <mergeCell ref="A8:P8"/>
    <mergeCell ref="A9:P9"/>
    <mergeCell ref="A2:P2"/>
    <mergeCell ref="A3:P3"/>
    <mergeCell ref="A4:P4"/>
    <mergeCell ref="A5:P5"/>
    <mergeCell ref="A6:P6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ColWidth="9.140625"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xWindow="729" yWindow="31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ColWidth="9.140625"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418</v>
      </c>
      <c r="Q18" s="164"/>
      <c r="R18" s="164"/>
    </row>
    <row r="19" spans="1:18" ht="30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112</v>
      </c>
      <c r="Q19" s="11" t="s">
        <v>101</v>
      </c>
      <c r="R19" s="11" t="s">
        <v>102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 x14ac:dyDescent="0.2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4" tint="0.59999389629810485"/>
    <pageSetUpPr fitToPage="1"/>
  </sheetPr>
  <dimension ref="A1:R29"/>
  <sheetViews>
    <sheetView showGridLines="0" topLeftCell="A17" workbookViewId="0">
      <selection activeCell="R26" sqref="R26:R29"/>
    </sheetView>
  </sheetViews>
  <sheetFormatPr defaultColWidth="9.140625"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4338</v>
      </c>
      <c r="Q21" s="4"/>
      <c r="R21" s="4">
        <v>20187</v>
      </c>
    </row>
    <row r="22" spans="1:18" ht="25.5" x14ac:dyDescent="0.2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4338</v>
      </c>
      <c r="Q22" s="4"/>
      <c r="R22" s="4">
        <v>13517</v>
      </c>
    </row>
    <row r="23" spans="1:18" ht="15.75" x14ac:dyDescent="0.2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200</v>
      </c>
    </row>
    <row r="24" spans="1:18" ht="15.75" x14ac:dyDescent="0.2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6200</v>
      </c>
    </row>
    <row r="25" spans="1:18" ht="15.75" x14ac:dyDescent="0.2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270</v>
      </c>
    </row>
    <row r="26" spans="1:18" ht="25.5" x14ac:dyDescent="0.2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4338</v>
      </c>
      <c r="Q26" s="4"/>
      <c r="R26" s="4">
        <v>20007</v>
      </c>
    </row>
    <row r="27" spans="1:18" ht="15.75" x14ac:dyDescent="0.2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>
        <v>180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4" tint="0.59999389629810485"/>
    <pageSetUpPr fitToPage="1"/>
  </sheetPr>
  <dimension ref="A1:P32"/>
  <sheetViews>
    <sheetView showGridLines="0" topLeftCell="A17" workbookViewId="0">
      <selection activeCell="P26" sqref="P26"/>
    </sheetView>
  </sheetViews>
  <sheetFormatPr defaultColWidth="9.140625"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15</v>
      </c>
    </row>
    <row r="22" spans="1:16" ht="15.75" x14ac:dyDescent="0.2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800</v>
      </c>
    </row>
    <row r="25" spans="1:16" ht="15.75" x14ac:dyDescent="0.2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13320</v>
      </c>
    </row>
    <row r="26" spans="1:16" ht="25.5" x14ac:dyDescent="0.2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4" tint="0.59999389629810485"/>
    <pageSetUpPr fitToPage="1"/>
  </sheetPr>
  <dimension ref="A1:R32"/>
  <sheetViews>
    <sheetView showGridLines="0" topLeftCell="A15" workbookViewId="0">
      <selection activeCell="R25" sqref="R25"/>
    </sheetView>
  </sheetViews>
  <sheetFormatPr defaultColWidth="9.140625"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262</v>
      </c>
      <c r="Q18" s="174" t="s">
        <v>110</v>
      </c>
      <c r="R18" s="175"/>
    </row>
    <row r="19" spans="1:18" ht="20.100000000000001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414</v>
      </c>
      <c r="R19" s="11" t="s">
        <v>111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 t="shared" ref="P21:P26" si="0">Q21+R21</f>
        <v>38992.700000000004</v>
      </c>
      <c r="Q21" s="42">
        <f>Q22+Q26+Q27</f>
        <v>36767.800000000003</v>
      </c>
      <c r="R21" s="42">
        <f>R22+R26+R27</f>
        <v>2224.9</v>
      </c>
    </row>
    <row r="22" spans="1:18" ht="25.5" x14ac:dyDescent="0.2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 t="shared" si="0"/>
        <v>38556.1</v>
      </c>
      <c r="Q22" s="42">
        <f>Q24+Q25</f>
        <v>36718.400000000001</v>
      </c>
      <c r="R22" s="42">
        <f>R24+R25</f>
        <v>1837.7</v>
      </c>
    </row>
    <row r="23" spans="1:18" ht="25.5" x14ac:dyDescent="0.2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f t="shared" si="0"/>
        <v>0</v>
      </c>
      <c r="Q23" s="42"/>
      <c r="R23" s="42"/>
    </row>
    <row r="24" spans="1:18" ht="15.75" x14ac:dyDescent="0.2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f t="shared" si="0"/>
        <v>26323.4</v>
      </c>
      <c r="Q24" s="42">
        <v>26283.9</v>
      </c>
      <c r="R24" s="42">
        <v>39.5</v>
      </c>
    </row>
    <row r="25" spans="1:18" ht="15.75" x14ac:dyDescent="0.2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f t="shared" si="0"/>
        <v>12232.7</v>
      </c>
      <c r="Q25" s="42">
        <v>10434.5</v>
      </c>
      <c r="R25" s="42">
        <v>1798.2</v>
      </c>
    </row>
    <row r="26" spans="1:18" ht="15.75" x14ac:dyDescent="0.2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f t="shared" si="0"/>
        <v>387.2</v>
      </c>
      <c r="Q26" s="42"/>
      <c r="R26" s="42">
        <v>387.2</v>
      </c>
    </row>
    <row r="27" spans="1:18" ht="15.75" x14ac:dyDescent="0.2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f>Q27+R27</f>
        <v>49.4</v>
      </c>
      <c r="Q27" s="42">
        <v>49.4</v>
      </c>
      <c r="R27" s="42">
        <v>0</v>
      </c>
    </row>
    <row r="28" spans="1:18" ht="15.75" x14ac:dyDescent="0.2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427.6</v>
      </c>
    </row>
    <row r="31" spans="1:18" ht="15.75" x14ac:dyDescent="0.2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331.7</v>
      </c>
    </row>
    <row r="32" spans="1:18" ht="50.1" customHeight="1" x14ac:dyDescent="0.25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ColWidth="9.140625"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127</v>
      </c>
      <c r="R18" s="152"/>
    </row>
    <row r="19" spans="1:18" ht="76.5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267</v>
      </c>
      <c r="R19" s="11" t="s">
        <v>268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37617</v>
      </c>
      <c r="Q21" s="38">
        <v>37295.5</v>
      </c>
      <c r="R21" s="38">
        <v>36790.699999999997</v>
      </c>
    </row>
    <row r="22" spans="1:18" ht="25.5" x14ac:dyDescent="0.2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30952.5</v>
      </c>
      <c r="Q22" s="38">
        <v>30952.5</v>
      </c>
      <c r="R22" s="38">
        <v>30952.5</v>
      </c>
    </row>
    <row r="23" spans="1:18" ht="15.75" x14ac:dyDescent="0.2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23438.9</v>
      </c>
      <c r="Q23" s="38">
        <v>23438.9</v>
      </c>
      <c r="R23" s="38">
        <v>23438.9</v>
      </c>
    </row>
    <row r="24" spans="1:18" ht="15.75" x14ac:dyDescent="0.2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7513.6</v>
      </c>
      <c r="Q25" s="38">
        <v>7513.6</v>
      </c>
      <c r="R25" s="38">
        <v>7513.6</v>
      </c>
    </row>
    <row r="26" spans="1:18" ht="15.75" x14ac:dyDescent="0.2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4807.8</v>
      </c>
      <c r="Q26" s="38">
        <v>4500.6000000000004</v>
      </c>
      <c r="R26" s="38">
        <v>3995.8</v>
      </c>
    </row>
    <row r="27" spans="1:18" ht="25.5" x14ac:dyDescent="0.2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58.2</v>
      </c>
      <c r="Q27" s="38">
        <v>58.2</v>
      </c>
      <c r="R27" s="38">
        <v>58.2</v>
      </c>
    </row>
    <row r="28" spans="1:18" ht="15.75" x14ac:dyDescent="0.2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2177.1999999999998</v>
      </c>
      <c r="Q29" s="38">
        <v>2052.3000000000002</v>
      </c>
      <c r="R29" s="38">
        <v>2052.3000000000002</v>
      </c>
    </row>
    <row r="30" spans="1:18" ht="15.75" x14ac:dyDescent="0.2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927.1</v>
      </c>
      <c r="Q31" s="38">
        <v>884.4</v>
      </c>
      <c r="R31" s="38">
        <v>619.4</v>
      </c>
    </row>
    <row r="32" spans="1:18" ht="15.75" x14ac:dyDescent="0.2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1645.3</v>
      </c>
      <c r="Q32" s="38">
        <v>1505.7</v>
      </c>
      <c r="R32" s="38">
        <v>1265.9000000000001</v>
      </c>
    </row>
    <row r="33" spans="1:18" ht="15.75" x14ac:dyDescent="0.2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1856.7</v>
      </c>
      <c r="Q34" s="38">
        <v>1842.4</v>
      </c>
      <c r="R34" s="38">
        <v>1842.4</v>
      </c>
    </row>
    <row r="35" spans="1:18" ht="15.75" x14ac:dyDescent="0.2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1471.6</v>
      </c>
      <c r="Q35" s="38">
        <v>1229.5</v>
      </c>
      <c r="R35" s="38">
        <v>882.1</v>
      </c>
    </row>
    <row r="36" spans="1:18" ht="25.5" x14ac:dyDescent="0.2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1067.5999999999999</v>
      </c>
      <c r="Q36" s="38">
        <v>870.8</v>
      </c>
      <c r="R36" s="38">
        <v>793.1</v>
      </c>
    </row>
    <row r="37" spans="1:18" ht="15.75" x14ac:dyDescent="0.2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404</v>
      </c>
      <c r="Q39" s="38">
        <v>358.7</v>
      </c>
      <c r="R39" s="38">
        <v>89</v>
      </c>
    </row>
    <row r="40" spans="1:18" ht="35.1" customHeight="1" x14ac:dyDescent="0.25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U24" sqref="U24"/>
    </sheetView>
  </sheetViews>
  <sheetFormatPr defaultColWidth="9.140625"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130</v>
      </c>
      <c r="Q17" s="152"/>
      <c r="R17" s="152" t="s">
        <v>131</v>
      </c>
      <c r="S17" s="152"/>
      <c r="T17" s="152"/>
      <c r="U17" s="152" t="s">
        <v>132</v>
      </c>
      <c r="V17" s="152"/>
      <c r="W17" s="152"/>
      <c r="X17" s="152"/>
      <c r="Y17" s="152"/>
      <c r="Z17" s="152"/>
    </row>
    <row r="18" spans="1:26" ht="30" customHeight="1" x14ac:dyDescent="0.2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328</v>
      </c>
      <c r="Q18" s="152" t="s">
        <v>327</v>
      </c>
      <c r="R18" s="152" t="s">
        <v>150</v>
      </c>
      <c r="S18" s="152"/>
      <c r="T18" s="152" t="s">
        <v>326</v>
      </c>
      <c r="U18" s="152" t="s">
        <v>149</v>
      </c>
      <c r="V18" s="152"/>
      <c r="W18" s="152"/>
      <c r="X18" s="152" t="s">
        <v>133</v>
      </c>
      <c r="Y18" s="152"/>
      <c r="Z18" s="152"/>
    </row>
    <row r="19" spans="1:26" ht="54.95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134</v>
      </c>
      <c r="S19" s="11" t="s">
        <v>138</v>
      </c>
      <c r="T19" s="152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59.6</v>
      </c>
      <c r="Q21" s="38">
        <v>7.5</v>
      </c>
      <c r="R21" s="38">
        <v>22665.4</v>
      </c>
      <c r="S21" s="38"/>
      <c r="T21" s="38">
        <v>686.6</v>
      </c>
      <c r="U21" s="38">
        <v>22665.4</v>
      </c>
      <c r="V21" s="38"/>
      <c r="W21" s="38"/>
      <c r="X21" s="38">
        <v>686.6</v>
      </c>
      <c r="Y21" s="38"/>
      <c r="Z21" s="38"/>
    </row>
    <row r="22" spans="1:26" ht="25.5" x14ac:dyDescent="0.2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6</v>
      </c>
      <c r="Q22" s="38"/>
      <c r="R22" s="38">
        <v>3862.8</v>
      </c>
      <c r="S22" s="38"/>
      <c r="T22" s="38"/>
      <c r="U22" s="38">
        <v>3862.8</v>
      </c>
      <c r="V22" s="38"/>
      <c r="W22" s="38"/>
      <c r="X22" s="38"/>
      <c r="Y22" s="38"/>
      <c r="Z22" s="38"/>
    </row>
    <row r="23" spans="1:26" ht="15.75" x14ac:dyDescent="0.2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</v>
      </c>
      <c r="Q23" s="38"/>
      <c r="R23" s="38">
        <v>3043.6</v>
      </c>
      <c r="S23" s="38"/>
      <c r="T23" s="38"/>
      <c r="U23" s="38">
        <v>3043.6</v>
      </c>
      <c r="V23" s="38"/>
      <c r="W23" s="38"/>
      <c r="X23" s="38"/>
      <c r="Y23" s="38"/>
      <c r="Z23" s="38"/>
    </row>
    <row r="24" spans="1:26" ht="15.75" x14ac:dyDescent="0.2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39</v>
      </c>
      <c r="Q24" s="38">
        <v>0.3</v>
      </c>
      <c r="R24" s="38">
        <v>15616</v>
      </c>
      <c r="S24" s="38"/>
      <c r="T24" s="38">
        <v>124.2</v>
      </c>
      <c r="U24" s="38">
        <v>15616</v>
      </c>
      <c r="V24" s="38"/>
      <c r="W24" s="38"/>
      <c r="X24" s="38">
        <v>124.2</v>
      </c>
      <c r="Y24" s="38"/>
      <c r="Z24" s="38"/>
    </row>
    <row r="25" spans="1:26" ht="25.5" x14ac:dyDescent="0.2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33.799999999999997</v>
      </c>
      <c r="Q25" s="38">
        <v>0.3</v>
      </c>
      <c r="R25" s="38">
        <v>13749.5</v>
      </c>
      <c r="S25" s="38"/>
      <c r="T25" s="38">
        <v>124.2</v>
      </c>
      <c r="U25" s="38">
        <v>13749.5</v>
      </c>
      <c r="V25" s="38"/>
      <c r="W25" s="38"/>
      <c r="X25" s="38">
        <v>124.2</v>
      </c>
      <c r="Y25" s="38"/>
      <c r="Z25" s="38"/>
    </row>
    <row r="26" spans="1:26" ht="15.75" x14ac:dyDescent="0.2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</v>
      </c>
      <c r="Q27" s="38">
        <v>1</v>
      </c>
      <c r="R27" s="38">
        <v>688.5</v>
      </c>
      <c r="S27" s="38"/>
      <c r="T27" s="38">
        <v>93.2</v>
      </c>
      <c r="U27" s="38">
        <v>688.5</v>
      </c>
      <c r="V27" s="38"/>
      <c r="W27" s="38"/>
      <c r="X27" s="38">
        <v>93.2</v>
      </c>
      <c r="Y27" s="38"/>
      <c r="Z27" s="38"/>
    </row>
    <row r="28" spans="1:26" ht="15.75" x14ac:dyDescent="0.2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11.6</v>
      </c>
      <c r="Q28" s="38">
        <v>6.2</v>
      </c>
      <c r="R28" s="38">
        <v>2498.1</v>
      </c>
      <c r="S28" s="38"/>
      <c r="T28" s="38">
        <v>469.2</v>
      </c>
      <c r="U28" s="38">
        <v>2498.1</v>
      </c>
      <c r="V28" s="38"/>
      <c r="W28" s="38"/>
      <c r="X28" s="38">
        <v>469.2</v>
      </c>
      <c r="Y28" s="38"/>
      <c r="Z28" s="38"/>
    </row>
    <row r="29" spans="1:26" ht="38.25" x14ac:dyDescent="0.2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5:Z35"/>
    <mergeCell ref="Q18:Q19"/>
    <mergeCell ref="R18:S18"/>
    <mergeCell ref="A36:Z36"/>
    <mergeCell ref="A37:Z37"/>
    <mergeCell ref="A33:Z33"/>
    <mergeCell ref="A34:Z34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4" tint="0.59999389629810485"/>
    <pageSetUpPr fitToPage="1"/>
  </sheetPr>
  <dimension ref="A1:Q26"/>
  <sheetViews>
    <sheetView showGridLines="0" topLeftCell="A17" workbookViewId="0">
      <selection activeCell="P22" sqref="P22:P24"/>
    </sheetView>
  </sheetViews>
  <sheetFormatPr defaultColWidth="9.140625"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848</v>
      </c>
      <c r="Q21" s="38">
        <v>824</v>
      </c>
    </row>
    <row r="22" spans="1:17" ht="25.5" x14ac:dyDescent="0.2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398</v>
      </c>
      <c r="Q22" s="38">
        <v>370.4</v>
      </c>
    </row>
    <row r="23" spans="1:17" ht="15.75" x14ac:dyDescent="0.2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404</v>
      </c>
      <c r="Q23" s="38">
        <v>406</v>
      </c>
    </row>
    <row r="24" spans="1:17" ht="15.75" x14ac:dyDescent="0.2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46</v>
      </c>
      <c r="Q24" s="38">
        <v>47.6</v>
      </c>
    </row>
    <row r="25" spans="1:17" ht="25.5" x14ac:dyDescent="0.2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K25"/>
  <sheetViews>
    <sheetView showGridLines="0" topLeftCell="A15" workbookViewId="0">
      <selection activeCell="W21" sqref="W21"/>
    </sheetView>
  </sheetViews>
  <sheetFormatPr defaultColWidth="9.140625"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20.100000000000001" customHeight="1" x14ac:dyDescent="0.2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x14ac:dyDescent="0.2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 x14ac:dyDescent="0.2">
      <c r="A18" s="151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52" t="s">
        <v>276</v>
      </c>
      <c r="Q18" s="152" t="s">
        <v>277</v>
      </c>
      <c r="R18" s="152" t="s">
        <v>275</v>
      </c>
      <c r="S18" s="153" t="s">
        <v>278</v>
      </c>
      <c r="T18" s="152" t="s">
        <v>279</v>
      </c>
      <c r="U18" s="152" t="s">
        <v>280</v>
      </c>
      <c r="V18" s="152" t="s">
        <v>281</v>
      </c>
      <c r="W18" s="152" t="s">
        <v>272</v>
      </c>
      <c r="X18" s="152" t="s">
        <v>282</v>
      </c>
      <c r="Y18" s="152" t="s">
        <v>273</v>
      </c>
      <c r="Z18" s="152" t="s">
        <v>274</v>
      </c>
      <c r="AA18" s="152" t="s">
        <v>283</v>
      </c>
      <c r="AB18" s="152" t="s">
        <v>399</v>
      </c>
      <c r="AC18" s="152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 x14ac:dyDescent="0.2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52"/>
      <c r="S19" s="15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>
        <v>1</v>
      </c>
      <c r="AI21" s="4"/>
      <c r="AJ21" s="4"/>
      <c r="AK21" s="4"/>
    </row>
    <row r="22" spans="1:37" ht="25.5" x14ac:dyDescent="0.2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50</v>
      </c>
    </row>
    <row r="25" spans="1:37" ht="30" customHeight="1" x14ac:dyDescent="0.2">
      <c r="A25" s="150" t="s">
        <v>416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T18:T19"/>
    <mergeCell ref="Y18:Y19"/>
    <mergeCell ref="U18:U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opLeftCell="A17" workbookViewId="0">
      <selection activeCell="P21" sqref="P21"/>
    </sheetView>
  </sheetViews>
  <sheetFormatPr defaultColWidth="9.140625"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58.2</v>
      </c>
    </row>
    <row r="22" spans="1:16" ht="25.5" x14ac:dyDescent="0.2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58.2</v>
      </c>
    </row>
    <row r="24" spans="1:16" ht="38.25" x14ac:dyDescent="0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58.2</v>
      </c>
    </row>
    <row r="30" spans="1:16" ht="15.75" x14ac:dyDescent="0.2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24</v>
      </c>
    </row>
    <row r="31" spans="1:16" ht="38.25" x14ac:dyDescent="0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A34"/>
  <sheetViews>
    <sheetView showGridLines="0" topLeftCell="A17" workbookViewId="0">
      <selection activeCell="P21" sqref="P21"/>
    </sheetView>
  </sheetViews>
  <sheetFormatPr defaultColWidth="9.140625"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5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 x14ac:dyDescent="0.2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58.2</v>
      </c>
    </row>
    <row r="22" spans="1:27" ht="26.25" x14ac:dyDescent="0.2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58.2</v>
      </c>
    </row>
    <row r="24" spans="1:27" ht="15.75" x14ac:dyDescent="0.2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25.5" x14ac:dyDescent="0.2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50"/>
  <sheetViews>
    <sheetView showGridLines="0" topLeftCell="A15" workbookViewId="0">
      <selection activeCell="P21" sqref="P21"/>
    </sheetView>
  </sheetViews>
  <sheetFormatPr defaultColWidth="9.140625"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x14ac:dyDescent="0.2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x14ac:dyDescent="0.2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 x14ac:dyDescent="0.2">
      <c r="A18" s="151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52" t="s">
        <v>365</v>
      </c>
      <c r="Q18" s="152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 x14ac:dyDescent="0.2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1965</v>
      </c>
      <c r="Q21" s="75">
        <v>2017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abSelected="1" topLeftCell="A19" workbookViewId="0">
      <selection activeCell="P46" sqref="P46"/>
    </sheetView>
  </sheetViews>
  <sheetFormatPr defaultColWidth="9.140625"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405</v>
      </c>
      <c r="Q18" s="164"/>
    </row>
    <row r="19" spans="1:18" ht="80.099999999999994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83</v>
      </c>
      <c r="Q19" s="11" t="s">
        <v>404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31</v>
      </c>
    </row>
    <row r="44" spans="1:18" ht="25.5" x14ac:dyDescent="0.25">
      <c r="A44" s="30" t="s">
        <v>29</v>
      </c>
      <c r="O44" s="24">
        <v>24</v>
      </c>
      <c r="P44" s="6">
        <v>2</v>
      </c>
    </row>
    <row r="45" spans="1:18" ht="15.75" x14ac:dyDescent="0.25">
      <c r="A45" s="30" t="s">
        <v>30</v>
      </c>
      <c r="O45" s="24">
        <v>25</v>
      </c>
      <c r="P45" s="25">
        <v>12</v>
      </c>
    </row>
    <row r="46" spans="1:18" ht="25.5" x14ac:dyDescent="0.25">
      <c r="A46" s="30" t="s">
        <v>342</v>
      </c>
      <c r="O46" s="24">
        <v>26</v>
      </c>
      <c r="P46" s="6">
        <v>16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xWindow="813" yWindow="794"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ColWidth="9.140625"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25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0.59999389629810485"/>
    <pageSetUpPr fitToPage="1"/>
  </sheetPr>
  <dimension ref="A1:T28"/>
  <sheetViews>
    <sheetView showGridLines="0" topLeftCell="A16" workbookViewId="0">
      <selection activeCell="T24" sqref="T24"/>
    </sheetView>
  </sheetViews>
  <sheetFormatPr defaultColWidth="9.140625"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313</v>
      </c>
      <c r="Q18" s="152" t="s">
        <v>314</v>
      </c>
      <c r="R18" s="152" t="s">
        <v>315</v>
      </c>
      <c r="S18" s="152"/>
      <c r="T18" s="152"/>
    </row>
    <row r="19" spans="1:20" ht="35.1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329</v>
      </c>
      <c r="Q21" s="4">
        <v>193</v>
      </c>
      <c r="R21" s="4">
        <v>206</v>
      </c>
      <c r="S21" s="4">
        <v>100</v>
      </c>
      <c r="T21" s="4">
        <v>23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187</v>
      </c>
      <c r="Q22" s="4">
        <v>123</v>
      </c>
      <c r="R22" s="4">
        <v>165</v>
      </c>
      <c r="S22" s="4"/>
      <c r="T22" s="4">
        <v>22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15</v>
      </c>
      <c r="Q23" s="4">
        <v>15</v>
      </c>
      <c r="R23" s="4">
        <v>15</v>
      </c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531</v>
      </c>
      <c r="Q24" s="4">
        <v>331</v>
      </c>
      <c r="R24" s="4">
        <v>386</v>
      </c>
      <c r="S24" s="4">
        <v>100</v>
      </c>
      <c r="T24" s="4">
        <v>45</v>
      </c>
    </row>
    <row r="25" spans="1:20" ht="45" customHeight="1" x14ac:dyDescent="0.25">
      <c r="A25" s="23" t="s">
        <v>334</v>
      </c>
      <c r="O25" s="24">
        <v>5</v>
      </c>
      <c r="P25" s="6">
        <v>114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ColWidth="9.140625"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4242</v>
      </c>
      <c r="Q21" s="4">
        <v>145</v>
      </c>
      <c r="R21" s="4"/>
      <c r="S21" s="4">
        <v>4242</v>
      </c>
      <c r="T21" s="4"/>
      <c r="U21" s="4"/>
    </row>
    <row r="22" spans="1:21" ht="25.5" x14ac:dyDescent="0.2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1827</v>
      </c>
      <c r="Q22" s="4">
        <v>46</v>
      </c>
      <c r="R22" s="4"/>
      <c r="S22" s="4">
        <v>1827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281</v>
      </c>
      <c r="Q23" s="4"/>
      <c r="R23" s="4"/>
      <c r="S23" s="4">
        <v>281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783</v>
      </c>
      <c r="Q24" s="4">
        <v>99</v>
      </c>
      <c r="R24" s="4"/>
      <c r="S24" s="4">
        <v>783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72</v>
      </c>
      <c r="Q25" s="4"/>
      <c r="R25" s="4"/>
      <c r="S25" s="4">
        <v>72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1632</v>
      </c>
      <c r="Q26" s="4"/>
      <c r="R26" s="4"/>
      <c r="S26" s="4">
        <v>1632</v>
      </c>
      <c r="T26" s="4"/>
      <c r="U26" s="4"/>
    </row>
    <row r="27" spans="1:21" ht="15.75" x14ac:dyDescent="0.2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15567</v>
      </c>
      <c r="Q28" s="4"/>
      <c r="R28" s="4"/>
      <c r="S28" s="4"/>
      <c r="T28" s="4"/>
      <c r="U28" s="4">
        <v>15567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3500</v>
      </c>
      <c r="Q29" s="4"/>
      <c r="R29" s="4"/>
      <c r="S29" s="4"/>
      <c r="T29" s="4"/>
      <c r="U29" s="4">
        <v>3500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ColWidth="9.140625"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 x14ac:dyDescent="0.2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1</v>
      </c>
    </row>
    <row r="38" spans="1:16" ht="38.25" x14ac:dyDescent="0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xWindow="1004" yWindow="367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 tint="0.59999389629810485"/>
    <pageSetUpPr fitToPage="1"/>
  </sheetPr>
  <dimension ref="A1:S35"/>
  <sheetViews>
    <sheetView showGridLines="0" topLeftCell="A15" workbookViewId="0">
      <selection activeCell="P28" sqref="P28"/>
    </sheetView>
  </sheetViews>
  <sheetFormatPr defaultColWidth="9.140625"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183</v>
      </c>
      <c r="R18" s="152"/>
      <c r="S18" s="12"/>
    </row>
    <row r="19" spans="1:19" ht="80.099999999999994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259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60</v>
      </c>
      <c r="Q21" s="4">
        <v>40</v>
      </c>
      <c r="R21" s="4">
        <v>37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11</v>
      </c>
      <c r="Q22" s="4">
        <v>3</v>
      </c>
      <c r="R22" s="4"/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11</v>
      </c>
      <c r="Q24" s="4">
        <v>11</v>
      </c>
      <c r="R24" s="4">
        <v>10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60</v>
      </c>
      <c r="Q25" s="4">
        <v>40</v>
      </c>
      <c r="R25" s="4">
        <v>37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/>
      <c r="R27" s="4"/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13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12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 x14ac:dyDescent="0.2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24</v>
      </c>
      <c r="Q34" s="13"/>
      <c r="R34" s="13"/>
      <c r="S34" s="12"/>
    </row>
    <row r="35" spans="1:19" ht="15.75" x14ac:dyDescent="0.2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Дятлов</dc:creator>
  <cp:lastModifiedBy>Пользователь Windows</cp:lastModifiedBy>
  <cp:lastPrinted>2020-04-08T10:37:36Z</cp:lastPrinted>
  <dcterms:created xsi:type="dcterms:W3CDTF">2015-09-16T13:44:33Z</dcterms:created>
  <dcterms:modified xsi:type="dcterms:W3CDTF">2020-11-27T07:14:01Z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