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8975" windowHeight="8640" activeTab="3"/>
  </bookViews>
  <sheets>
    <sheet name="титул.лист" sheetId="3" r:id="rId1"/>
    <sheet name="1" sheetId="7" r:id="rId2"/>
    <sheet name="2" sheetId="4" r:id="rId3"/>
    <sheet name="2,1" sheetId="5" r:id="rId4"/>
    <sheet name="3" sheetId="8" r:id="rId5"/>
    <sheet name="4" sheetId="9" r:id="rId6"/>
  </sheets>
  <calcPr calcId="145621"/>
</workbook>
</file>

<file path=xl/calcChain.xml><?xml version="1.0" encoding="utf-8"?>
<calcChain xmlns="http://schemas.openxmlformats.org/spreadsheetml/2006/main">
  <c r="G12" i="5" l="1"/>
  <c r="D12" i="5"/>
  <c r="G9" i="5"/>
  <c r="D19" i="4" l="1"/>
  <c r="D23" i="4"/>
  <c r="D22" i="4"/>
  <c r="D20" i="4"/>
  <c r="D29" i="4"/>
  <c r="D54" i="4"/>
  <c r="D45" i="4"/>
  <c r="D44" i="4"/>
  <c r="D43" i="4"/>
  <c r="D42" i="4"/>
  <c r="D41" i="4"/>
  <c r="D39" i="4"/>
  <c r="D35" i="4"/>
  <c r="I38" i="4"/>
  <c r="I18" i="4" s="1"/>
  <c r="E38" i="4"/>
  <c r="E20" i="4"/>
  <c r="E19" i="4"/>
  <c r="E27" i="4"/>
  <c r="D27" i="4" s="1"/>
  <c r="D16" i="4"/>
  <c r="D7" i="4"/>
  <c r="D10" i="4"/>
  <c r="I6" i="4"/>
  <c r="D38" i="4" l="1"/>
  <c r="E18" i="4"/>
  <c r="D18" i="4" s="1"/>
  <c r="D6" i="4"/>
</calcChain>
</file>

<file path=xl/sharedStrings.xml><?xml version="1.0" encoding="utf-8"?>
<sst xmlns="http://schemas.openxmlformats.org/spreadsheetml/2006/main" count="193" uniqueCount="127">
  <si>
    <t xml:space="preserve">                                                                                                            УТВЕРЖДАЮ</t>
  </si>
  <si>
    <t xml:space="preserve">                                                                   ____________________________И.В.Видергольд</t>
  </si>
  <si>
    <t xml:space="preserve">                                                                                    (подпись)            (расшифровка подписи)</t>
  </si>
  <si>
    <t xml:space="preserve">      </t>
  </si>
  <si>
    <t xml:space="preserve">ИНН/КПП </t>
  </si>
  <si>
    <t xml:space="preserve"> </t>
  </si>
  <si>
    <t xml:space="preserve">Единица измерения: руб.                                     </t>
  </si>
  <si>
    <t xml:space="preserve">                                                                                                    </t>
  </si>
  <si>
    <t xml:space="preserve">Распорядителя средств бюджета города </t>
  </si>
  <si>
    <t>Бюджет города Челябинска</t>
  </si>
  <si>
    <t>Адрес фактического местонахождения</t>
  </si>
  <si>
    <t>муниципального учреждения</t>
  </si>
  <si>
    <t>I. Сведения о деятельности муниципального учреждения</t>
  </si>
  <si>
    <t>Наименование показателя</t>
  </si>
  <si>
    <t>КОДЫ</t>
  </si>
  <si>
    <t>Форма по КФД</t>
  </si>
  <si>
    <t>Дата</t>
  </si>
  <si>
    <t>по ОКПО</t>
  </si>
  <si>
    <t>по ОКЕИ</t>
  </si>
  <si>
    <t xml:space="preserve">муниципального учреждения                                                                                                                                                                                                           </t>
  </si>
  <si>
    <t xml:space="preserve">Наименование                                                                                         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</si>
  <si>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</si>
  <si>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</si>
  <si>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</si>
  <si>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</si>
  <si>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</si>
  <si>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</si>
  <si>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</si>
  <si>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</si>
  <si>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</si>
  <si>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</si>
  <si>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</si>
  <si>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</si>
  <si>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</si>
  <si>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</si>
  <si>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</si>
  <si>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</si>
  <si>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</si>
  <si>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</si>
  <si>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</si>
  <si>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</si>
  <si>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</si>
  <si>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</si>
  <si>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</si>
  <si>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</si>
  <si>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</si>
  <si>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</si>
  <si>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</si>
  <si>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</si>
  <si>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</si>
  <si>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</si>
  <si>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</si>
  <si>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</si>
  <si>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</si>
  <si>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</si>
  <si>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</si>
  <si>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</si>
  <si>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</si>
  <si>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</si>
  <si>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</si>
  <si>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</si>
  <si>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Показатели выплат по расходам</t>
  </si>
  <si>
    <t xml:space="preserve">на закупку товаров, работ, услуг учреждения 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</si>
  <si>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</si>
  <si>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</si>
  <si>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</si>
  <si>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</si>
  <si>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N 223-ФЗ «О закупках товаров, работ, услуг отдельными видами юридических лиц»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</si>
  <si>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</si>
  <si>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</si>
  <si>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</si>
  <si>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</si>
  <si>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</si>
  <si>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</si>
  <si>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 xml:space="preserve">   План финансово-хозяйственной деятельности на текущий  2016 год</t>
  </si>
  <si>
    <t>N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</si>
  <si>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</si>
  <si>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</si>
  <si>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</si>
  <si>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</si>
  <si>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</si>
  <si>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</si>
  <si>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</si>
  <si>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</si>
  <si>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</si>
  <si>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</si>
  <si>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</si>
  <si>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</si>
  <si>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</si>
  <si>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</si>
  <si>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</si>
  <si>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</si>
  <si>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финансового состояния учреждения</t>
  </si>
  <si>
    <t>Сведения о средствах, поступающих</t>
  </si>
  <si>
    <t>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</si>
  <si>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</si>
  <si>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</si>
  <si>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</si>
  <si>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</si>
  <si>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</si>
  <si>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</si>
  <si>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</si>
  <si>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</si>
  <si>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</si>
  <si>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Структурное подразделение МКУ ЦОДОО по Тракторозаводскому району</t>
  </si>
  <si>
    <t>42474893</t>
  </si>
  <si>
    <t xml:space="preserve">Наименование                                                                                                     </t>
  </si>
  <si>
    <t>Муниципальное бюджетное общеобразовательное учреждение 
"Средняя общеобразовательная школа № 81 г. Челябинска имени Героя Советского Союза Мусы Джалиля"Тракторозаводского района г.Челябинска</t>
  </si>
  <si>
    <t>7452019480/745201001</t>
  </si>
  <si>
    <t>Комитет по делам образования города Челябинска</t>
  </si>
  <si>
    <t xml:space="preserve">454085, г. Челябинск, ул. Кулибина, 58            </t>
  </si>
  <si>
    <t>на 01 января  2016 г.</t>
  </si>
  <si>
    <t xml:space="preserve">                 1.1. Цели деятельности муниципального учреждения: реализация дополнительных  образовательных программ и услуг в интересах личности, общества, государства</t>
  </si>
  <si>
    <t xml:space="preserve">             1.2. Виды деятельности муниципального учреждения:  дополнительное образование детей</t>
  </si>
  <si>
    <t>Достижение обучающимися образовательного уровня</t>
  </si>
  <si>
    <t>Формирование культуры личности</t>
  </si>
  <si>
    <t>Создание условий обучающихся к жизни в обществе на основе создания взаимооотношений участников образовательного процесса</t>
  </si>
  <si>
    <t>Обеспечение качественного уровня подготовки выпускников по основам наук</t>
  </si>
  <si>
    <t>Осуществление получения обучающимися начальных знаний об обороне государства</t>
  </si>
  <si>
    <t xml:space="preserve">             1.3. Перечень услуг (работ), осуществляемых на платной основе: нет</t>
  </si>
  <si>
    <t xml:space="preserve">           1.4 Общая балансовая стоимость недвижимого муниципального имущества 28303229,69 на дату составления плана
(в разрезе стоимости имущества закрепленного собственником имущества за учереждением на праве оперативного управления; приобретенного учереждением за счет выделенных собственником имущества учереждения средств: 28303229,69 пробретенного учереждением за счет доходов,полученных от инной приносящей доход деятельности 0,00</t>
  </si>
  <si>
    <t xml:space="preserve">         1.5 Общая балансовая  стоимость  движимого  муниципального имущества 3673221,62на дату   составления  плана в том числе  балансовая  стоимость особо ценного  движимого имущества 691446,52</t>
  </si>
  <si>
    <t>на 1 января  2016г.</t>
  </si>
  <si>
    <t>на 1 января  2016 г.</t>
  </si>
  <si>
    <t>на 2016 г. очередной финансовый год</t>
  </si>
  <si>
    <r>
      <t xml:space="preserve">                                                                                           " </t>
    </r>
    <r>
      <rPr>
        <u/>
        <sz val="12"/>
        <color theme="1"/>
        <rFont val="Times New Roman"/>
        <family val="1"/>
        <charset val="204"/>
      </rPr>
      <t xml:space="preserve">01 </t>
    </r>
    <r>
      <rPr>
        <sz val="12"/>
        <color theme="1"/>
        <rFont val="Times New Roman"/>
        <family val="1"/>
        <charset val="204"/>
      </rPr>
      <t xml:space="preserve">"  </t>
    </r>
    <r>
      <rPr>
        <u/>
        <sz val="12"/>
        <color theme="1"/>
        <rFont val="Times New Roman"/>
        <family val="1"/>
        <charset val="204"/>
      </rPr>
      <t>января</t>
    </r>
    <r>
      <rPr>
        <sz val="12"/>
        <color theme="1"/>
        <rFont val="Times New Roman"/>
        <family val="1"/>
        <charset val="204"/>
      </rPr>
      <t xml:space="preserve">  2016 г.</t>
    </r>
  </si>
  <si>
    <t xml:space="preserve">                            " 01  "   января              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</si>
</sst>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/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7" xfId="0" applyBorder="1"/>
    <xf numFmtId="49" fontId="1" fillId="0" borderId="7" xfId="0" applyNumberFormat="1" applyFont="1" applyBorder="1" applyAlignment="1">
      <alignment vertical="top" wrapText="1"/>
    </xf>
    <xf numFmtId="0" fontId="2" fillId="0" borderId="0" xfId="0" applyFont="1"/>
    <xf numFmtId="0" fontId="1" fillId="0" borderId="0" xfId="0" applyFont="1"/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 indent="3"/>
    </xf>
    <xf numFmtId="0" fontId="3" fillId="0" borderId="0" xfId="0" applyFont="1" applyAlignment="1">
      <alignment horizontal="justify"/>
    </xf>
    <xf numFmtId="0" fontId="5" fillId="0" borderId="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 indent="1"/>
    </xf>
    <xf numFmtId="0" fontId="3" fillId="0" borderId="5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3"/>
    </xf>
    <xf numFmtId="0" fontId="3" fillId="0" borderId="5" xfId="0" applyFont="1" applyBorder="1" applyAlignment="1">
      <alignment horizontal="left" vertical="top" wrapText="1" indent="3"/>
    </xf>
    <xf numFmtId="0" fontId="3" fillId="0" borderId="5" xfId="0" applyFont="1" applyBorder="1" applyAlignment="1">
      <alignment horizontal="left" vertical="top" wrapText="1" indent="2"/>
    </xf>
    <xf numFmtId="0" fontId="3" fillId="0" borderId="6" xfId="0" applyFont="1" applyBorder="1" applyAlignment="1">
      <alignment horizontal="left" vertical="top" wrapText="1" indent="6"/>
    </xf>
    <xf numFmtId="0" fontId="3" fillId="0" borderId="5" xfId="0" applyFont="1" applyBorder="1" applyAlignment="1">
      <alignment horizontal="left" vertical="top" wrapText="1" indent="6"/>
    </xf>
    <xf numFmtId="0" fontId="3" fillId="0" borderId="1" xfId="0" applyFont="1" applyBorder="1"/>
    <xf numFmtId="0" fontId="1" fillId="0" borderId="12" xfId="0" applyFont="1" applyBorder="1" applyAlignment="1">
      <alignment horizontal="center" vertical="top" wrapText="1"/>
    </xf>
    <xf numFmtId="0" fontId="4" fillId="0" borderId="2" xfId="1" applyBorder="1" applyAlignment="1" applyProtection="1">
      <alignment vertical="top" wrapText="1"/>
    </xf>
    <xf numFmtId="0" fontId="0" fillId="0" borderId="0" xfId="0"/>
    <xf numFmtId="0" fontId="1" fillId="0" borderId="7" xfId="0" applyFont="1" applyBorder="1" applyAlignment="1">
      <alignment vertical="top" wrapText="1"/>
    </xf>
    <xf numFmtId="0" fontId="0" fillId="0" borderId="0" xfId="0"/>
    <xf numFmtId="0" fontId="1" fillId="0" borderId="6" xfId="0" applyFont="1" applyBorder="1" applyAlignment="1">
      <alignment wrapText="1"/>
    </xf>
    <xf numFmtId="0" fontId="1" fillId="0" borderId="16" xfId="0" applyFont="1" applyBorder="1" applyAlignment="1">
      <alignment horizontal="left" vertical="top" wrapText="1" indent="3"/>
    </xf>
    <xf numFmtId="0" fontId="0" fillId="0" borderId="0" xfId="0"/>
    <xf numFmtId="0" fontId="1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wrapText="1"/>
    </xf>
    <xf numFmtId="2" fontId="1" fillId="0" borderId="5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wrapText="1"/>
    </xf>
    <xf numFmtId="2" fontId="1" fillId="0" borderId="6" xfId="0" applyNumberFormat="1" applyFont="1" applyBorder="1" applyAlignment="1">
      <alignment horizontal="center" wrapText="1"/>
    </xf>
    <xf numFmtId="2" fontId="0" fillId="0" borderId="0" xfId="0" applyNumberFormat="1"/>
    <xf numFmtId="0" fontId="5" fillId="0" borderId="5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top" wrapText="1"/>
    </xf>
    <xf numFmtId="14" fontId="1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4" xfId="1" applyBorder="1" applyAlignment="1" applyProtection="1">
      <alignment horizontal="center" vertical="top" wrapText="1"/>
    </xf>
    <xf numFmtId="0" fontId="4" fillId="0" borderId="2" xfId="1" applyBorder="1" applyAlignment="1" applyProtection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1" fillId="0" borderId="4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2" fontId="1" fillId="0" borderId="4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10" xfId="1" applyBorder="1" applyAlignment="1" applyProtection="1">
      <alignment horizontal="center" vertical="top" wrapText="1"/>
    </xf>
    <xf numFmtId="0" fontId="4" fillId="0" borderId="14" xfId="1" applyBorder="1" applyAlignment="1" applyProtection="1">
      <alignment horizontal="center" vertical="top" wrapText="1"/>
    </xf>
    <xf numFmtId="0" fontId="4" fillId="0" borderId="12" xfId="1" applyBorder="1" applyAlignment="1" applyProtection="1">
      <alignment horizontal="center" vertical="top" wrapText="1"/>
    </xf>
    <xf numFmtId="0" fontId="3" fillId="0" borderId="9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86917ECF3CF55048D59C3DD0DE0FEE86AF75495BACB947171E666B5CBB1FB35EA287A7846FD5ND20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86917ECF3CF55048D59C3DD0DE0FEE86AF754358AABC47171E666B5CBBN12FE" TargetMode="External"/><Relationship Id="rId1" Type="http://schemas.openxmlformats.org/officeDocument/2006/relationships/hyperlink" Target="consultantplus://offline/ref=86917ECF3CF55048D59C3DD0DE0FEE86AF7A475CADB847171E666B5CBBN12F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consultantplus://offline/ref=86917ECF3CF55048D59C3DD0DE0FEE86AF75495BACB947171E666B5CBBN12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G12" sqref="G12"/>
    </sheetView>
  </sheetViews>
  <sheetFormatPr defaultRowHeight="15" x14ac:dyDescent="0.25"/>
  <cols>
    <col min="1" max="1" width="16" customWidth="1"/>
    <col min="9" max="9" width="11.28515625" bestFit="1" customWidth="1"/>
  </cols>
  <sheetData>
    <row r="1" spans="1:9" ht="15.75" x14ac:dyDescent="0.25">
      <c r="A1" s="1" t="s">
        <v>0</v>
      </c>
    </row>
    <row r="2" spans="1:9" ht="15.75" x14ac:dyDescent="0.25">
      <c r="A2" s="63" t="s">
        <v>104</v>
      </c>
      <c r="B2" s="63"/>
      <c r="C2" s="63"/>
      <c r="D2" s="63"/>
      <c r="E2" s="63"/>
      <c r="F2" s="63"/>
      <c r="G2" s="63"/>
      <c r="H2" s="63"/>
      <c r="I2" s="63"/>
    </row>
    <row r="3" spans="1:9" ht="15.75" x14ac:dyDescent="0.25">
      <c r="A3" s="1"/>
    </row>
    <row r="4" spans="1:9" ht="15.75" x14ac:dyDescent="0.25">
      <c r="A4" s="1" t="s">
        <v>1</v>
      </c>
    </row>
    <row r="5" spans="1:9" ht="15.75" x14ac:dyDescent="0.25">
      <c r="A5" s="1" t="s">
        <v>2</v>
      </c>
    </row>
    <row r="6" spans="1:9" ht="15.75" x14ac:dyDescent="0.25">
      <c r="A6" s="1"/>
    </row>
    <row r="7" spans="1:9" ht="15.75" x14ac:dyDescent="0.25">
      <c r="A7" s="1" t="s">
        <v>125</v>
      </c>
    </row>
    <row r="8" spans="1:9" ht="15.75" x14ac:dyDescent="0.25">
      <c r="A8" s="1" t="s">
        <v>3</v>
      </c>
    </row>
    <row r="9" spans="1:9" ht="15.75" x14ac:dyDescent="0.25">
      <c r="A9" s="1"/>
    </row>
    <row r="10" spans="1:9" ht="15.75" x14ac:dyDescent="0.25">
      <c r="A10" s="1"/>
    </row>
    <row r="11" spans="1:9" ht="15.75" x14ac:dyDescent="0.25">
      <c r="A11" s="1"/>
    </row>
    <row r="12" spans="1:9" ht="15.75" x14ac:dyDescent="0.25">
      <c r="A12" s="1"/>
    </row>
    <row r="13" spans="1:9" ht="16.5" x14ac:dyDescent="0.25">
      <c r="A13" s="14" t="s">
        <v>74</v>
      </c>
      <c r="B13" s="14"/>
      <c r="C13" s="14"/>
      <c r="D13" s="14"/>
      <c r="E13" s="14"/>
      <c r="F13" s="14"/>
      <c r="G13" s="14"/>
      <c r="H13" s="13"/>
    </row>
    <row r="14" spans="1:9" ht="16.5" x14ac:dyDescent="0.25">
      <c r="A14" s="64"/>
      <c r="B14" s="64"/>
      <c r="C14" s="64"/>
      <c r="D14" s="64"/>
      <c r="E14" s="64"/>
      <c r="F14" s="64"/>
      <c r="G14" s="64"/>
      <c r="H14" s="13"/>
      <c r="I14" s="11" t="s">
        <v>14</v>
      </c>
    </row>
    <row r="15" spans="1:9" ht="15.75" x14ac:dyDescent="0.25">
      <c r="A15" s="6"/>
      <c r="G15" s="11" t="s">
        <v>15</v>
      </c>
      <c r="H15" s="11"/>
      <c r="I15" s="9"/>
    </row>
    <row r="16" spans="1:9" x14ac:dyDescent="0.25">
      <c r="G16" s="11"/>
      <c r="H16" s="11" t="s">
        <v>16</v>
      </c>
      <c r="I16" s="67">
        <v>42370</v>
      </c>
    </row>
    <row r="17" spans="1:9" ht="15.75" x14ac:dyDescent="0.25">
      <c r="A17" s="12" t="s">
        <v>126</v>
      </c>
      <c r="I17" s="66"/>
    </row>
    <row r="18" spans="1:9" x14ac:dyDescent="0.25">
      <c r="I18" s="66"/>
    </row>
    <row r="19" spans="1:9" ht="15.75" x14ac:dyDescent="0.25">
      <c r="A19" s="5" t="s">
        <v>106</v>
      </c>
      <c r="I19" s="66"/>
    </row>
    <row r="20" spans="1:9" ht="15.75" x14ac:dyDescent="0.25">
      <c r="A20" s="1" t="s">
        <v>19</v>
      </c>
      <c r="I20" s="66"/>
    </row>
    <row r="21" spans="1:9" ht="49.5" customHeight="1" x14ac:dyDescent="0.25">
      <c r="A21" s="60" t="s">
        <v>107</v>
      </c>
      <c r="B21" s="68"/>
      <c r="C21" s="68"/>
      <c r="D21" s="68"/>
      <c r="E21" s="68"/>
      <c r="F21" s="68"/>
      <c r="G21" s="68"/>
      <c r="H21" s="69"/>
      <c r="I21" s="66"/>
    </row>
    <row r="22" spans="1:9" ht="15.75" x14ac:dyDescent="0.25">
      <c r="A22" s="1"/>
      <c r="I22" s="7"/>
    </row>
    <row r="23" spans="1:9" ht="15.75" x14ac:dyDescent="0.25">
      <c r="A23" s="1"/>
      <c r="H23" s="11" t="s">
        <v>17</v>
      </c>
      <c r="I23" s="10" t="s">
        <v>105</v>
      </c>
    </row>
    <row r="24" spans="1:9" ht="15.75" x14ac:dyDescent="0.25">
      <c r="A24" s="1" t="s">
        <v>4</v>
      </c>
      <c r="B24" t="s">
        <v>108</v>
      </c>
      <c r="I24" s="66"/>
    </row>
    <row r="25" spans="1:9" ht="15.75" x14ac:dyDescent="0.25">
      <c r="A25" s="1" t="s">
        <v>5</v>
      </c>
      <c r="I25" s="66"/>
    </row>
    <row r="26" spans="1:9" ht="15.75" x14ac:dyDescent="0.25">
      <c r="A26" s="1" t="s">
        <v>6</v>
      </c>
      <c r="I26" s="66"/>
    </row>
    <row r="27" spans="1:9" ht="15.75" x14ac:dyDescent="0.25">
      <c r="A27" s="1" t="s">
        <v>7</v>
      </c>
      <c r="I27" s="66"/>
    </row>
    <row r="28" spans="1:9" ht="15.75" x14ac:dyDescent="0.25">
      <c r="A28" s="1" t="s">
        <v>20</v>
      </c>
      <c r="I28" s="66"/>
    </row>
    <row r="29" spans="1:9" ht="15.75" x14ac:dyDescent="0.25">
      <c r="A29" s="1" t="s">
        <v>8</v>
      </c>
      <c r="I29" s="66"/>
    </row>
    <row r="30" spans="1:9" s="43" customFormat="1" ht="15.75" x14ac:dyDescent="0.25">
      <c r="A30" s="68" t="s">
        <v>109</v>
      </c>
      <c r="B30" s="68"/>
      <c r="C30" s="68"/>
      <c r="D30" s="68"/>
      <c r="E30" s="68"/>
      <c r="F30" s="68"/>
      <c r="G30" s="68"/>
      <c r="H30" s="69"/>
      <c r="I30" s="42"/>
    </row>
    <row r="31" spans="1:9" ht="15.75" x14ac:dyDescent="0.25">
      <c r="A31" s="1" t="s">
        <v>9</v>
      </c>
      <c r="I31" s="66"/>
    </row>
    <row r="32" spans="1:9" ht="15.75" x14ac:dyDescent="0.25">
      <c r="A32" s="1"/>
      <c r="I32" s="66"/>
    </row>
    <row r="33" spans="1:14" ht="15.75" x14ac:dyDescent="0.25">
      <c r="A33" s="1" t="s">
        <v>10</v>
      </c>
      <c r="I33" s="7"/>
    </row>
    <row r="34" spans="1:14" ht="15.75" x14ac:dyDescent="0.25">
      <c r="A34" s="1" t="s">
        <v>11</v>
      </c>
      <c r="H34" s="11" t="s">
        <v>18</v>
      </c>
      <c r="I34" s="7"/>
    </row>
    <row r="35" spans="1:14" ht="15.75" x14ac:dyDescent="0.25">
      <c r="A35" s="68" t="s">
        <v>110</v>
      </c>
      <c r="B35" s="68"/>
      <c r="C35" s="68"/>
      <c r="D35" s="68"/>
      <c r="E35" s="68"/>
      <c r="F35" s="68"/>
      <c r="G35" s="68"/>
    </row>
    <row r="36" spans="1:14" ht="15.75" x14ac:dyDescent="0.25">
      <c r="A36" s="1"/>
      <c r="B36" s="5"/>
    </row>
    <row r="37" spans="1:14" ht="15.75" x14ac:dyDescent="0.25">
      <c r="A37" s="1"/>
    </row>
    <row r="38" spans="1:14" ht="15.75" x14ac:dyDescent="0.25">
      <c r="A38" s="65" t="s">
        <v>12</v>
      </c>
      <c r="B38" s="65"/>
      <c r="C38" s="65"/>
      <c r="D38" s="65"/>
      <c r="E38" s="65"/>
      <c r="F38" s="65"/>
      <c r="G38" s="65"/>
      <c r="H38" s="65"/>
      <c r="I38" s="65"/>
      <c r="J38" s="65"/>
    </row>
    <row r="39" spans="1:14" ht="15.75" x14ac:dyDescent="0.25">
      <c r="A39" s="1"/>
    </row>
    <row r="40" spans="1:14" ht="35.25" customHeight="1" x14ac:dyDescent="0.25">
      <c r="A40" s="57" t="s">
        <v>112</v>
      </c>
      <c r="B40" s="57"/>
      <c r="C40" s="57"/>
      <c r="D40" s="57"/>
      <c r="E40" s="57"/>
      <c r="F40" s="57"/>
      <c r="G40" s="57"/>
      <c r="H40" s="57"/>
      <c r="I40" s="57"/>
      <c r="J40" s="57"/>
    </row>
    <row r="41" spans="1:14" s="46" customFormat="1" ht="18" customHeight="1" x14ac:dyDescent="0.25">
      <c r="A41" s="60" t="s">
        <v>114</v>
      </c>
      <c r="B41" s="60"/>
      <c r="C41" s="60"/>
      <c r="D41" s="60"/>
      <c r="E41" s="60"/>
      <c r="F41" s="60"/>
      <c r="G41" s="60"/>
      <c r="H41" s="60"/>
      <c r="I41" s="60"/>
      <c r="J41" s="60"/>
    </row>
    <row r="42" spans="1:14" s="46" customFormat="1" ht="18" customHeight="1" x14ac:dyDescent="0.25">
      <c r="A42" s="60" t="s">
        <v>115</v>
      </c>
      <c r="B42" s="60"/>
      <c r="C42" s="60"/>
      <c r="D42" s="60"/>
      <c r="E42" s="60"/>
      <c r="F42" s="60"/>
      <c r="G42" s="60"/>
      <c r="H42" s="60"/>
      <c r="I42" s="60"/>
      <c r="J42" s="60"/>
    </row>
    <row r="43" spans="1:14" s="46" customFormat="1" ht="18" customHeight="1" x14ac:dyDescent="0.25">
      <c r="A43" s="60" t="s">
        <v>116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</row>
    <row r="44" spans="1:14" s="46" customFormat="1" ht="18.75" customHeight="1" x14ac:dyDescent="0.25">
      <c r="A44" s="60" t="s">
        <v>117</v>
      </c>
      <c r="B44" s="60"/>
      <c r="C44" s="60"/>
      <c r="D44" s="60"/>
      <c r="E44" s="60"/>
      <c r="F44" s="60"/>
      <c r="G44" s="60"/>
      <c r="H44" s="60"/>
      <c r="I44" s="60"/>
      <c r="J44" s="60"/>
    </row>
    <row r="45" spans="1:14" s="46" customFormat="1" ht="18.75" customHeight="1" x14ac:dyDescent="0.25">
      <c r="A45" s="60" t="s">
        <v>118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ht="17.25" customHeight="1" x14ac:dyDescent="0.25">
      <c r="A46" s="58" t="s">
        <v>113</v>
      </c>
      <c r="B46" s="58"/>
      <c r="C46" s="58"/>
      <c r="D46" s="58"/>
      <c r="E46" s="58"/>
      <c r="F46" s="58"/>
      <c r="G46" s="58"/>
      <c r="H46" s="58"/>
      <c r="I46" s="58"/>
      <c r="J46" s="58"/>
    </row>
    <row r="47" spans="1:14" ht="15" customHeight="1" x14ac:dyDescent="0.25">
      <c r="A47" s="57" t="s">
        <v>119</v>
      </c>
      <c r="B47" s="59"/>
      <c r="C47" s="59"/>
      <c r="D47" s="59"/>
      <c r="E47" s="59"/>
      <c r="F47" s="59"/>
      <c r="G47" s="59"/>
      <c r="H47" s="59"/>
    </row>
    <row r="48" spans="1:14" ht="67.5" customHeight="1" x14ac:dyDescent="0.25">
      <c r="A48" s="61" t="s">
        <v>120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2" ht="29.25" customHeight="1" x14ac:dyDescent="0.25">
      <c r="A49" s="60" t="s">
        <v>121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1:12" ht="15.75" x14ac:dyDescent="0.25">
      <c r="A50" s="2"/>
    </row>
    <row r="51" spans="1:12" ht="15.75" x14ac:dyDescent="0.25">
      <c r="A51" s="3"/>
    </row>
    <row r="52" spans="1:12" ht="15.75" x14ac:dyDescent="0.25">
      <c r="A52" s="3"/>
    </row>
    <row r="53" spans="1:12" ht="15.75" x14ac:dyDescent="0.25">
      <c r="A53" s="3"/>
    </row>
    <row r="54" spans="1:12" ht="15.75" x14ac:dyDescent="0.25">
      <c r="A54" s="3"/>
    </row>
  </sheetData>
  <mergeCells count="23">
    <mergeCell ref="A48:N48"/>
    <mergeCell ref="A49:L49"/>
    <mergeCell ref="A2:I2"/>
    <mergeCell ref="A14:G14"/>
    <mergeCell ref="A38:J38"/>
    <mergeCell ref="I31:I32"/>
    <mergeCell ref="I28:I29"/>
    <mergeCell ref="I16:I17"/>
    <mergeCell ref="I18:I19"/>
    <mergeCell ref="I20:I21"/>
    <mergeCell ref="I24:I25"/>
    <mergeCell ref="I26:I27"/>
    <mergeCell ref="A21:H21"/>
    <mergeCell ref="A30:H30"/>
    <mergeCell ref="A35:G35"/>
    <mergeCell ref="A40:J40"/>
    <mergeCell ref="A46:J46"/>
    <mergeCell ref="A47:H47"/>
    <mergeCell ref="A41:J41"/>
    <mergeCell ref="A44:J44"/>
    <mergeCell ref="A42:J42"/>
    <mergeCell ref="A43:N43"/>
    <mergeCell ref="A45:N45"/>
  </mergeCells>
  <pageMargins left="0.31496062992125984" right="0.11811023622047245" top="0.35433070866141736" bottom="0.35433070866141736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21" sqref="B21"/>
    </sheetView>
  </sheetViews>
  <sheetFormatPr defaultRowHeight="15" x14ac:dyDescent="0.25"/>
  <cols>
    <col min="1" max="1" width="9.85546875" customWidth="1"/>
    <col min="2" max="2" width="47.42578125" customWidth="1"/>
    <col min="3" max="3" width="31.7109375" customWidth="1"/>
  </cols>
  <sheetData>
    <row r="1" spans="1:3" ht="16.5" x14ac:dyDescent="0.25">
      <c r="A1" s="64" t="s">
        <v>92</v>
      </c>
      <c r="B1" s="64"/>
      <c r="C1" s="64"/>
    </row>
    <row r="2" spans="1:3" ht="17.25" thickBot="1" x14ac:dyDescent="0.3">
      <c r="A2" s="64" t="s">
        <v>111</v>
      </c>
      <c r="B2" s="64"/>
      <c r="C2" s="64"/>
    </row>
    <row r="3" spans="1:3" ht="57" customHeight="1" thickBot="1" x14ac:dyDescent="0.3">
      <c r="A3" s="38" t="s">
        <v>75</v>
      </c>
      <c r="B3" s="26" t="s">
        <v>13</v>
      </c>
      <c r="C3" s="26" t="s">
        <v>76</v>
      </c>
    </row>
    <row r="4" spans="1:3" ht="17.25" thickBot="1" x14ac:dyDescent="0.3">
      <c r="A4" s="27">
        <v>1</v>
      </c>
      <c r="B4" s="28">
        <v>2</v>
      </c>
      <c r="C4" s="28">
        <v>3</v>
      </c>
    </row>
    <row r="5" spans="1:3" ht="20.45" customHeight="1" thickBot="1" x14ac:dyDescent="0.3">
      <c r="A5" s="29"/>
      <c r="B5" s="30" t="s">
        <v>77</v>
      </c>
      <c r="C5" s="48">
        <v>144717043.44999999</v>
      </c>
    </row>
    <row r="6" spans="1:3" ht="16.5" x14ac:dyDescent="0.25">
      <c r="A6" s="70"/>
      <c r="B6" s="31" t="s">
        <v>43</v>
      </c>
      <c r="C6" s="74">
        <v>28303229.690000001</v>
      </c>
    </row>
    <row r="7" spans="1:3" ht="17.25" thickBot="1" x14ac:dyDescent="0.3">
      <c r="A7" s="71"/>
      <c r="B7" s="32" t="s">
        <v>78</v>
      </c>
      <c r="C7" s="75"/>
    </row>
    <row r="8" spans="1:3" ht="16.5" x14ac:dyDescent="0.25">
      <c r="A8" s="70"/>
      <c r="B8" s="33" t="s">
        <v>25</v>
      </c>
      <c r="C8" s="74">
        <v>14538849.07</v>
      </c>
    </row>
    <row r="9" spans="1:3" ht="17.25" thickBot="1" x14ac:dyDescent="0.3">
      <c r="A9" s="71"/>
      <c r="B9" s="34" t="s">
        <v>79</v>
      </c>
      <c r="C9" s="75"/>
    </row>
    <row r="10" spans="1:3" ht="33.75" thickBot="1" x14ac:dyDescent="0.3">
      <c r="A10" s="29"/>
      <c r="B10" s="35" t="s">
        <v>80</v>
      </c>
      <c r="C10" s="28">
        <v>691446.52</v>
      </c>
    </row>
    <row r="11" spans="1:3" ht="16.5" x14ac:dyDescent="0.25">
      <c r="A11" s="70"/>
      <c r="B11" s="33" t="s">
        <v>25</v>
      </c>
      <c r="C11" s="74">
        <v>39179.339999999997</v>
      </c>
    </row>
    <row r="12" spans="1:3" ht="17.25" thickBot="1" x14ac:dyDescent="0.3">
      <c r="A12" s="71"/>
      <c r="B12" s="34" t="s">
        <v>79</v>
      </c>
      <c r="C12" s="75"/>
    </row>
    <row r="13" spans="1:3" ht="17.25" thickBot="1" x14ac:dyDescent="0.3">
      <c r="A13" s="29"/>
      <c r="B13" s="30" t="s">
        <v>81</v>
      </c>
      <c r="C13" s="48">
        <v>-144498613.12</v>
      </c>
    </row>
    <row r="14" spans="1:3" ht="16.5" x14ac:dyDescent="0.25">
      <c r="A14" s="70"/>
      <c r="B14" s="31" t="s">
        <v>43</v>
      </c>
      <c r="C14" s="72">
        <v>95340.6</v>
      </c>
    </row>
    <row r="15" spans="1:3" ht="17.25" thickBot="1" x14ac:dyDescent="0.3">
      <c r="A15" s="71"/>
      <c r="B15" s="32" t="s">
        <v>82</v>
      </c>
      <c r="C15" s="73"/>
    </row>
    <row r="16" spans="1:3" ht="16.5" x14ac:dyDescent="0.25">
      <c r="A16" s="70"/>
      <c r="B16" s="36" t="s">
        <v>25</v>
      </c>
      <c r="C16" s="72">
        <v>95340.6</v>
      </c>
    </row>
    <row r="17" spans="1:3" ht="33.75" thickBot="1" x14ac:dyDescent="0.3">
      <c r="A17" s="71"/>
      <c r="B17" s="37" t="s">
        <v>83</v>
      </c>
      <c r="C17" s="73"/>
    </row>
    <row r="18" spans="1:3" ht="17.25" thickBot="1" x14ac:dyDescent="0.3">
      <c r="A18" s="29"/>
      <c r="B18" s="30"/>
      <c r="C18" s="28"/>
    </row>
    <row r="19" spans="1:3" ht="50.25" thickBot="1" x14ac:dyDescent="0.3">
      <c r="A19" s="29"/>
      <c r="B19" s="37" t="s">
        <v>84</v>
      </c>
      <c r="C19" s="28"/>
    </row>
    <row r="20" spans="1:3" ht="17.25" thickBot="1" x14ac:dyDescent="0.3">
      <c r="A20" s="29"/>
      <c r="B20" s="32" t="s">
        <v>85</v>
      </c>
      <c r="C20" s="28"/>
    </row>
    <row r="21" spans="1:3" ht="17.25" thickBot="1" x14ac:dyDescent="0.3">
      <c r="A21" s="29"/>
      <c r="B21" s="32" t="s">
        <v>86</v>
      </c>
      <c r="C21" s="48">
        <v>4870.5</v>
      </c>
    </row>
    <row r="22" spans="1:3" ht="17.25" thickBot="1" x14ac:dyDescent="0.3">
      <c r="A22" s="29"/>
      <c r="B22" s="32" t="s">
        <v>87</v>
      </c>
      <c r="C22" s="48">
        <v>19114.72</v>
      </c>
    </row>
    <row r="23" spans="1:3" ht="17.25" thickBot="1" x14ac:dyDescent="0.3">
      <c r="A23" s="29"/>
      <c r="B23" s="30" t="s">
        <v>88</v>
      </c>
      <c r="C23" s="48">
        <v>2196</v>
      </c>
    </row>
    <row r="24" spans="1:3" ht="16.5" x14ac:dyDescent="0.25">
      <c r="A24" s="70"/>
      <c r="B24" s="31" t="s">
        <v>43</v>
      </c>
      <c r="C24" s="72"/>
    </row>
    <row r="25" spans="1:3" ht="17.25" thickBot="1" x14ac:dyDescent="0.3">
      <c r="A25" s="71"/>
      <c r="B25" s="32" t="s">
        <v>89</v>
      </c>
      <c r="C25" s="73"/>
    </row>
    <row r="26" spans="1:3" ht="17.25" thickBot="1" x14ac:dyDescent="0.3">
      <c r="A26" s="29"/>
      <c r="B26" s="32" t="s">
        <v>90</v>
      </c>
      <c r="C26" s="48">
        <v>2196</v>
      </c>
    </row>
    <row r="27" spans="1:3" ht="16.5" x14ac:dyDescent="0.25">
      <c r="A27" s="70"/>
      <c r="B27" s="33" t="s">
        <v>25</v>
      </c>
      <c r="C27" s="72"/>
    </row>
    <row r="28" spans="1:3" ht="33.75" thickBot="1" x14ac:dyDescent="0.3">
      <c r="A28" s="71"/>
      <c r="B28" s="34" t="s">
        <v>91</v>
      </c>
      <c r="C28" s="73"/>
    </row>
  </sheetData>
  <mergeCells count="16">
    <mergeCell ref="A27:A28"/>
    <mergeCell ref="C27:C28"/>
    <mergeCell ref="A1:C1"/>
    <mergeCell ref="A2:C2"/>
    <mergeCell ref="A14:A15"/>
    <mergeCell ref="C14:C15"/>
    <mergeCell ref="A16:A17"/>
    <mergeCell ref="C16:C17"/>
    <mergeCell ref="A24:A25"/>
    <mergeCell ref="C24:C25"/>
    <mergeCell ref="A6:A7"/>
    <mergeCell ref="C6:C7"/>
    <mergeCell ref="A8:A9"/>
    <mergeCell ref="C8:C9"/>
    <mergeCell ref="A11:A12"/>
    <mergeCell ref="C11:C12"/>
  </mergeCells>
  <pageMargins left="0.31496062992125984" right="0.31496062992125984" top="0.15748031496062992" bottom="0.35433070866141736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13" workbookViewId="0">
      <selection activeCell="I44" sqref="I44"/>
    </sheetView>
  </sheetViews>
  <sheetFormatPr defaultRowHeight="15" x14ac:dyDescent="0.25"/>
  <cols>
    <col min="1" max="1" width="16.7109375" customWidth="1"/>
    <col min="2" max="2" width="8.5703125" customWidth="1"/>
    <col min="3" max="3" width="16.42578125" customWidth="1"/>
    <col min="4" max="4" width="13.140625" bestFit="1" customWidth="1"/>
    <col min="5" max="5" width="21.42578125" customWidth="1"/>
    <col min="6" max="6" width="23.42578125" customWidth="1"/>
    <col min="7" max="7" width="11.5703125" customWidth="1"/>
    <col min="8" max="8" width="11.140625" customWidth="1"/>
    <col min="9" max="9" width="10.7109375" bestFit="1" customWidth="1"/>
    <col min="10" max="10" width="11.42578125" customWidth="1"/>
  </cols>
  <sheetData>
    <row r="1" spans="1:10" ht="31.9" customHeight="1" thickBot="1" x14ac:dyDescent="0.3">
      <c r="A1" s="76" t="s">
        <v>13</v>
      </c>
      <c r="B1" s="76" t="s">
        <v>21</v>
      </c>
      <c r="C1" s="76" t="s">
        <v>22</v>
      </c>
      <c r="D1" s="79" t="s">
        <v>23</v>
      </c>
      <c r="E1" s="80"/>
      <c r="F1" s="80"/>
      <c r="G1" s="80"/>
      <c r="H1" s="80"/>
      <c r="I1" s="80"/>
      <c r="J1" s="81"/>
    </row>
    <row r="2" spans="1:10" ht="16.5" thickBot="1" x14ac:dyDescent="0.3">
      <c r="A2" s="77"/>
      <c r="B2" s="77"/>
      <c r="C2" s="77"/>
      <c r="D2" s="76" t="s">
        <v>24</v>
      </c>
      <c r="E2" s="79" t="s">
        <v>25</v>
      </c>
      <c r="F2" s="80"/>
      <c r="G2" s="80"/>
      <c r="H2" s="80"/>
      <c r="I2" s="80"/>
      <c r="J2" s="81"/>
    </row>
    <row r="3" spans="1:10" ht="148.9" customHeight="1" thickBot="1" x14ac:dyDescent="0.3">
      <c r="A3" s="77"/>
      <c r="B3" s="77"/>
      <c r="C3" s="77"/>
      <c r="D3" s="77"/>
      <c r="E3" s="76" t="s">
        <v>26</v>
      </c>
      <c r="F3" s="82" t="s">
        <v>27</v>
      </c>
      <c r="G3" s="76" t="s">
        <v>28</v>
      </c>
      <c r="H3" s="76" t="s">
        <v>29</v>
      </c>
      <c r="I3" s="79" t="s">
        <v>30</v>
      </c>
      <c r="J3" s="81"/>
    </row>
    <row r="4" spans="1:10" ht="45.6" customHeight="1" thickBot="1" x14ac:dyDescent="0.3">
      <c r="A4" s="78"/>
      <c r="B4" s="78"/>
      <c r="C4" s="78"/>
      <c r="D4" s="78"/>
      <c r="E4" s="78"/>
      <c r="F4" s="83"/>
      <c r="G4" s="78"/>
      <c r="H4" s="78"/>
      <c r="I4" s="17" t="s">
        <v>24</v>
      </c>
      <c r="J4" s="17" t="s">
        <v>31</v>
      </c>
    </row>
    <row r="5" spans="1:10" ht="22.15" customHeight="1" thickBot="1" x14ac:dyDescent="0.3">
      <c r="A5" s="18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</row>
    <row r="6" spans="1:10" ht="32.25" thickBot="1" x14ac:dyDescent="0.3">
      <c r="A6" s="16" t="s">
        <v>32</v>
      </c>
      <c r="B6" s="19">
        <v>100</v>
      </c>
      <c r="C6" s="19" t="s">
        <v>33</v>
      </c>
      <c r="D6" s="51">
        <f>D7+D10+D16</f>
        <v>30013961</v>
      </c>
      <c r="E6" s="20"/>
      <c r="F6" s="20"/>
      <c r="G6" s="20"/>
      <c r="H6" s="20"/>
      <c r="I6" s="51">
        <f>I7+I10+I16</f>
        <v>700000</v>
      </c>
      <c r="J6" s="20"/>
    </row>
    <row r="7" spans="1:10" ht="15.75" x14ac:dyDescent="0.25">
      <c r="A7" s="21" t="s">
        <v>25</v>
      </c>
      <c r="B7" s="84">
        <v>110</v>
      </c>
      <c r="C7" s="84">
        <v>120</v>
      </c>
      <c r="D7" s="89">
        <f>I7</f>
        <v>70000</v>
      </c>
      <c r="E7" s="84" t="s">
        <v>33</v>
      </c>
      <c r="F7" s="84" t="s">
        <v>33</v>
      </c>
      <c r="G7" s="84" t="s">
        <v>33</v>
      </c>
      <c r="H7" s="84" t="s">
        <v>33</v>
      </c>
      <c r="I7" s="86">
        <v>70000</v>
      </c>
      <c r="J7" s="84" t="s">
        <v>33</v>
      </c>
    </row>
    <row r="8" spans="1:10" ht="32.25" thickBot="1" x14ac:dyDescent="0.3">
      <c r="A8" s="16" t="s">
        <v>34</v>
      </c>
      <c r="B8" s="85"/>
      <c r="C8" s="85"/>
      <c r="D8" s="85"/>
      <c r="E8" s="85"/>
      <c r="F8" s="85"/>
      <c r="G8" s="85"/>
      <c r="H8" s="85"/>
      <c r="I8" s="93"/>
      <c r="J8" s="85"/>
    </row>
    <row r="9" spans="1:10" ht="16.5" thickBot="1" x14ac:dyDescent="0.3">
      <c r="A9" s="16"/>
      <c r="B9" s="20"/>
      <c r="C9" s="20"/>
      <c r="D9" s="20"/>
      <c r="E9" s="20"/>
      <c r="F9" s="20"/>
      <c r="G9" s="20"/>
      <c r="H9" s="20"/>
      <c r="I9" s="20"/>
      <c r="J9" s="20"/>
    </row>
    <row r="10" spans="1:10" ht="48" thickBot="1" x14ac:dyDescent="0.3">
      <c r="A10" s="16" t="s">
        <v>35</v>
      </c>
      <c r="B10" s="19">
        <v>120</v>
      </c>
      <c r="C10" s="19">
        <v>130</v>
      </c>
      <c r="D10" s="51">
        <f>E10+H10+I10</f>
        <v>29313961</v>
      </c>
      <c r="E10" s="52">
        <v>29313961</v>
      </c>
      <c r="F10" s="19" t="s">
        <v>33</v>
      </c>
      <c r="G10" s="19" t="s">
        <v>33</v>
      </c>
      <c r="H10" s="20"/>
      <c r="I10" s="51"/>
      <c r="J10" s="20"/>
    </row>
    <row r="11" spans="1:10" ht="16.5" thickBot="1" x14ac:dyDescent="0.3">
      <c r="A11" s="16"/>
      <c r="B11" s="20"/>
      <c r="C11" s="20"/>
      <c r="D11" s="20"/>
      <c r="E11" s="20"/>
      <c r="F11" s="20"/>
      <c r="G11" s="20"/>
      <c r="H11" s="20"/>
      <c r="I11" s="51"/>
      <c r="J11" s="20"/>
    </row>
    <row r="12" spans="1:10" ht="95.25" thickBot="1" x14ac:dyDescent="0.3">
      <c r="A12" s="16" t="s">
        <v>36</v>
      </c>
      <c r="B12" s="19">
        <v>130</v>
      </c>
      <c r="C12" s="20"/>
      <c r="D12" s="20"/>
      <c r="E12" s="19" t="s">
        <v>33</v>
      </c>
      <c r="F12" s="19" t="s">
        <v>33</v>
      </c>
      <c r="G12" s="19" t="s">
        <v>33</v>
      </c>
      <c r="H12" s="19" t="s">
        <v>33</v>
      </c>
      <c r="I12" s="51"/>
      <c r="J12" s="19" t="s">
        <v>33</v>
      </c>
    </row>
    <row r="13" spans="1:10" ht="174" thickBot="1" x14ac:dyDescent="0.3">
      <c r="A13" s="16" t="s">
        <v>37</v>
      </c>
      <c r="B13" s="19">
        <v>140</v>
      </c>
      <c r="C13" s="20"/>
      <c r="D13" s="20"/>
      <c r="E13" s="19" t="s">
        <v>33</v>
      </c>
      <c r="F13" s="19" t="s">
        <v>33</v>
      </c>
      <c r="G13" s="19" t="s">
        <v>33</v>
      </c>
      <c r="H13" s="19" t="s">
        <v>33</v>
      </c>
      <c r="I13" s="20"/>
      <c r="J13" s="19" t="s">
        <v>33</v>
      </c>
    </row>
    <row r="14" spans="1:10" ht="48" thickBot="1" x14ac:dyDescent="0.3">
      <c r="A14" s="16" t="s">
        <v>38</v>
      </c>
      <c r="B14" s="19">
        <v>150</v>
      </c>
      <c r="C14" s="19">
        <v>180</v>
      </c>
      <c r="D14" s="20"/>
      <c r="E14" s="19" t="s">
        <v>33</v>
      </c>
      <c r="F14" s="20"/>
      <c r="G14" s="20"/>
      <c r="H14" s="19" t="s">
        <v>33</v>
      </c>
      <c r="I14" s="19" t="s">
        <v>33</v>
      </c>
      <c r="J14" s="19" t="s">
        <v>33</v>
      </c>
    </row>
    <row r="15" spans="1:10" ht="16.5" thickBot="1" x14ac:dyDescent="0.3">
      <c r="A15" s="16" t="s">
        <v>39</v>
      </c>
      <c r="B15" s="19">
        <v>160</v>
      </c>
      <c r="C15" s="19">
        <v>180</v>
      </c>
      <c r="D15" s="20"/>
      <c r="E15" s="19" t="s">
        <v>33</v>
      </c>
      <c r="F15" s="19" t="s">
        <v>33</v>
      </c>
      <c r="G15" s="19" t="s">
        <v>33</v>
      </c>
      <c r="H15" s="19" t="s">
        <v>33</v>
      </c>
      <c r="I15" s="20"/>
      <c r="J15" s="20"/>
    </row>
    <row r="16" spans="1:10" ht="48" thickBot="1" x14ac:dyDescent="0.3">
      <c r="A16" s="16" t="s">
        <v>40</v>
      </c>
      <c r="B16" s="19">
        <v>180</v>
      </c>
      <c r="C16" s="19" t="s">
        <v>33</v>
      </c>
      <c r="D16" s="52">
        <f>I16</f>
        <v>630000</v>
      </c>
      <c r="E16" s="19" t="s">
        <v>33</v>
      </c>
      <c r="F16" s="19" t="s">
        <v>33</v>
      </c>
      <c r="G16" s="19" t="s">
        <v>33</v>
      </c>
      <c r="H16" s="19" t="s">
        <v>33</v>
      </c>
      <c r="I16" s="51">
        <v>630000</v>
      </c>
      <c r="J16" s="19" t="s">
        <v>33</v>
      </c>
    </row>
    <row r="17" spans="1:10" ht="16.5" thickBot="1" x14ac:dyDescent="0.3">
      <c r="A17" s="16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32.25" thickBot="1" x14ac:dyDescent="0.3">
      <c r="A18" s="16" t="s">
        <v>41</v>
      </c>
      <c r="B18" s="19">
        <v>200</v>
      </c>
      <c r="C18" s="19" t="s">
        <v>33</v>
      </c>
      <c r="D18" s="51">
        <f>E18+I18</f>
        <v>30109301.600000001</v>
      </c>
      <c r="E18" s="52">
        <f>E19+E20+E38+E27</f>
        <v>29313961</v>
      </c>
      <c r="F18" s="20"/>
      <c r="G18" s="20"/>
      <c r="H18" s="20"/>
      <c r="I18" s="51">
        <f>I35+I38</f>
        <v>795340.6</v>
      </c>
      <c r="J18" s="20"/>
    </row>
    <row r="19" spans="1:10" ht="63.75" thickBot="1" x14ac:dyDescent="0.3">
      <c r="A19" s="16" t="s">
        <v>42</v>
      </c>
      <c r="B19" s="19">
        <v>210</v>
      </c>
      <c r="C19" s="20"/>
      <c r="D19" s="51">
        <f>E19</f>
        <v>19573892</v>
      </c>
      <c r="E19" s="52">
        <f>E22</f>
        <v>19573892</v>
      </c>
      <c r="F19" s="20"/>
      <c r="G19" s="20"/>
      <c r="H19" s="20"/>
      <c r="I19" s="20"/>
      <c r="J19" s="20"/>
    </row>
    <row r="20" spans="1:10" ht="15.75" x14ac:dyDescent="0.25">
      <c r="A20" s="21" t="s">
        <v>43</v>
      </c>
      <c r="B20" s="84">
        <v>211</v>
      </c>
      <c r="C20" s="88"/>
      <c r="D20" s="89">
        <f>E20</f>
        <v>5911316</v>
      </c>
      <c r="E20" s="89">
        <f>E23</f>
        <v>5911316</v>
      </c>
      <c r="F20" s="88"/>
      <c r="G20" s="88"/>
      <c r="H20" s="88"/>
      <c r="I20" s="88"/>
      <c r="J20" s="88"/>
    </row>
    <row r="21" spans="1:10" ht="63.75" thickBot="1" x14ac:dyDescent="0.3">
      <c r="A21" s="16" t="s">
        <v>44</v>
      </c>
      <c r="B21" s="85"/>
      <c r="C21" s="87"/>
      <c r="D21" s="85"/>
      <c r="E21" s="85"/>
      <c r="F21" s="87"/>
      <c r="G21" s="87"/>
      <c r="H21" s="87"/>
      <c r="I21" s="87"/>
      <c r="J21" s="87"/>
    </row>
    <row r="22" spans="1:10" s="41" customFormat="1" ht="16.5" thickBot="1" x14ac:dyDescent="0.3">
      <c r="A22" s="16"/>
      <c r="B22" s="19"/>
      <c r="C22" s="20">
        <v>211</v>
      </c>
      <c r="D22" s="51">
        <f>E22</f>
        <v>19573892</v>
      </c>
      <c r="E22" s="52">
        <v>19573892</v>
      </c>
      <c r="F22" s="20"/>
      <c r="G22" s="20"/>
      <c r="H22" s="20"/>
      <c r="I22" s="20"/>
      <c r="J22" s="20"/>
    </row>
    <row r="23" spans="1:10" ht="16.5" thickBot="1" x14ac:dyDescent="0.3">
      <c r="A23" s="16"/>
      <c r="B23" s="20"/>
      <c r="C23" s="20">
        <v>213</v>
      </c>
      <c r="D23" s="51">
        <f>E23</f>
        <v>5911316</v>
      </c>
      <c r="E23" s="52">
        <v>5911316</v>
      </c>
      <c r="F23" s="20"/>
      <c r="G23" s="20"/>
      <c r="H23" s="20"/>
      <c r="I23" s="20"/>
      <c r="J23" s="20"/>
    </row>
    <row r="24" spans="1:10" ht="63.75" thickBot="1" x14ac:dyDescent="0.3">
      <c r="A24" s="16" t="s">
        <v>45</v>
      </c>
      <c r="B24" s="19">
        <v>220</v>
      </c>
      <c r="C24" s="20"/>
      <c r="D24" s="20"/>
      <c r="E24" s="52"/>
      <c r="F24" s="20"/>
      <c r="G24" s="20"/>
      <c r="H24" s="20"/>
      <c r="I24" s="51"/>
      <c r="J24" s="20"/>
    </row>
    <row r="25" spans="1:10" ht="16.5" thickBot="1" x14ac:dyDescent="0.3">
      <c r="A25" s="22" t="s">
        <v>43</v>
      </c>
      <c r="B25" s="20"/>
      <c r="C25" s="20"/>
      <c r="D25" s="20"/>
      <c r="E25" s="52"/>
      <c r="F25" s="20"/>
      <c r="G25" s="20"/>
      <c r="H25" s="20"/>
      <c r="I25" s="51"/>
      <c r="J25" s="20"/>
    </row>
    <row r="26" spans="1:10" s="41" customFormat="1" ht="16.5" thickBot="1" x14ac:dyDescent="0.3">
      <c r="A26" s="22"/>
      <c r="B26" s="20"/>
      <c r="C26" s="20">
        <v>262</v>
      </c>
      <c r="D26" s="20"/>
      <c r="E26" s="52"/>
      <c r="F26" s="20"/>
      <c r="G26" s="20"/>
      <c r="H26" s="20"/>
      <c r="I26" s="51"/>
      <c r="J26" s="20"/>
    </row>
    <row r="27" spans="1:10" ht="48" thickBot="1" x14ac:dyDescent="0.3">
      <c r="A27" s="16" t="s">
        <v>46</v>
      </c>
      <c r="B27" s="19">
        <v>230</v>
      </c>
      <c r="C27" s="19">
        <v>851.85199999999998</v>
      </c>
      <c r="D27" s="51">
        <f>E27</f>
        <v>0</v>
      </c>
      <c r="E27" s="52">
        <f>E29</f>
        <v>0</v>
      </c>
      <c r="F27" s="20"/>
      <c r="G27" s="20"/>
      <c r="H27" s="20"/>
      <c r="I27" s="51"/>
      <c r="J27" s="20"/>
    </row>
    <row r="28" spans="1:10" ht="16.5" thickBot="1" x14ac:dyDescent="0.3">
      <c r="A28" s="22" t="s">
        <v>43</v>
      </c>
      <c r="B28" s="20"/>
      <c r="C28" s="20"/>
      <c r="D28" s="20"/>
      <c r="E28" s="52"/>
      <c r="F28" s="20"/>
      <c r="G28" s="20"/>
      <c r="H28" s="20"/>
      <c r="I28" s="51"/>
      <c r="J28" s="20"/>
    </row>
    <row r="29" spans="1:10" s="41" customFormat="1" ht="16.5" thickBot="1" x14ac:dyDescent="0.3">
      <c r="A29" s="45"/>
      <c r="B29" s="44"/>
      <c r="C29" s="44">
        <v>290</v>
      </c>
      <c r="D29" s="53">
        <f>E29</f>
        <v>0</v>
      </c>
      <c r="E29" s="54"/>
      <c r="F29" s="44"/>
      <c r="G29" s="44"/>
      <c r="H29" s="44"/>
      <c r="I29" s="53"/>
      <c r="J29" s="44"/>
    </row>
    <row r="30" spans="1:10" ht="15.75" x14ac:dyDescent="0.25">
      <c r="A30" s="21" t="s">
        <v>47</v>
      </c>
      <c r="B30" s="84">
        <v>240</v>
      </c>
      <c r="C30" s="88"/>
      <c r="D30" s="88"/>
      <c r="E30" s="89"/>
      <c r="F30" s="88"/>
      <c r="G30" s="88"/>
      <c r="H30" s="88"/>
      <c r="I30" s="86"/>
      <c r="J30" s="88"/>
    </row>
    <row r="31" spans="1:10" ht="15.75" x14ac:dyDescent="0.25">
      <c r="A31" s="21" t="s">
        <v>48</v>
      </c>
      <c r="B31" s="95"/>
      <c r="C31" s="92"/>
      <c r="D31" s="92"/>
      <c r="E31" s="90"/>
      <c r="F31" s="92"/>
      <c r="G31" s="92"/>
      <c r="H31" s="92"/>
      <c r="I31" s="94"/>
      <c r="J31" s="92"/>
    </row>
    <row r="32" spans="1:10" ht="16.5" thickBot="1" x14ac:dyDescent="0.3">
      <c r="A32" s="16" t="s">
        <v>49</v>
      </c>
      <c r="B32" s="85"/>
      <c r="C32" s="87"/>
      <c r="D32" s="87"/>
      <c r="E32" s="91"/>
      <c r="F32" s="87"/>
      <c r="G32" s="87"/>
      <c r="H32" s="87"/>
      <c r="I32" s="93"/>
      <c r="J32" s="87"/>
    </row>
    <row r="33" spans="1:10" ht="16.5" thickBot="1" x14ac:dyDescent="0.3">
      <c r="A33" s="16"/>
      <c r="B33" s="20"/>
      <c r="C33" s="20"/>
      <c r="D33" s="20"/>
      <c r="E33" s="52"/>
      <c r="F33" s="20"/>
      <c r="G33" s="20"/>
      <c r="H33" s="20"/>
      <c r="I33" s="51"/>
      <c r="J33" s="20"/>
    </row>
    <row r="34" spans="1:10" ht="95.25" thickBot="1" x14ac:dyDescent="0.3">
      <c r="A34" s="16" t="s">
        <v>50</v>
      </c>
      <c r="B34" s="19">
        <v>250</v>
      </c>
      <c r="C34" s="20"/>
      <c r="D34" s="20"/>
      <c r="E34" s="52"/>
      <c r="F34" s="20"/>
      <c r="G34" s="20"/>
      <c r="H34" s="20"/>
      <c r="I34" s="51"/>
      <c r="J34" s="20"/>
    </row>
    <row r="35" spans="1:10" s="41" customFormat="1" ht="16.5" thickBot="1" x14ac:dyDescent="0.3">
      <c r="A35" s="16"/>
      <c r="B35" s="19"/>
      <c r="C35" s="20">
        <v>290</v>
      </c>
      <c r="D35" s="52">
        <f>E35+I35</f>
        <v>15000</v>
      </c>
      <c r="E35" s="52"/>
      <c r="F35" s="20"/>
      <c r="G35" s="20"/>
      <c r="H35" s="20"/>
      <c r="I35" s="51">
        <v>15000</v>
      </c>
      <c r="J35" s="20"/>
    </row>
    <row r="36" spans="1:10" s="41" customFormat="1" ht="16.5" thickBot="1" x14ac:dyDescent="0.3">
      <c r="A36" s="16"/>
      <c r="B36" s="19"/>
      <c r="C36" s="20">
        <v>226</v>
      </c>
      <c r="D36" s="19"/>
      <c r="E36" s="52"/>
      <c r="F36" s="20"/>
      <c r="G36" s="20"/>
      <c r="H36" s="20"/>
      <c r="I36" s="51"/>
      <c r="J36" s="20"/>
    </row>
    <row r="37" spans="1:10" s="41" customFormat="1" ht="16.5" thickBot="1" x14ac:dyDescent="0.3">
      <c r="A37" s="16"/>
      <c r="B37" s="19"/>
      <c r="C37" s="20">
        <v>225</v>
      </c>
      <c r="D37" s="19"/>
      <c r="E37" s="52"/>
      <c r="F37" s="20"/>
      <c r="G37" s="20"/>
      <c r="H37" s="20"/>
      <c r="I37" s="51"/>
      <c r="J37" s="20"/>
    </row>
    <row r="38" spans="1:10" ht="63.75" thickBot="1" x14ac:dyDescent="0.3">
      <c r="A38" s="16" t="s">
        <v>51</v>
      </c>
      <c r="B38" s="19">
        <v>260</v>
      </c>
      <c r="C38" s="19" t="s">
        <v>33</v>
      </c>
      <c r="D38" s="52">
        <f>E38+I38</f>
        <v>4609093.5999999996</v>
      </c>
      <c r="E38" s="52">
        <f>E39+E40+E41+E42+E43+E44+E45</f>
        <v>3828753</v>
      </c>
      <c r="F38" s="20"/>
      <c r="G38" s="20"/>
      <c r="H38" s="20"/>
      <c r="I38" s="51">
        <f>I39+I40+I41+I42+I43+I44+I45</f>
        <v>780340.6</v>
      </c>
      <c r="J38" s="20"/>
    </row>
    <row r="39" spans="1:10" ht="16.5" thickBot="1" x14ac:dyDescent="0.3">
      <c r="A39" s="16"/>
      <c r="B39" s="20"/>
      <c r="C39" s="20">
        <v>221</v>
      </c>
      <c r="D39" s="52">
        <f>E39+G39+I39</f>
        <v>54000</v>
      </c>
      <c r="E39" s="52">
        <v>54000</v>
      </c>
      <c r="F39" s="20"/>
      <c r="G39" s="20"/>
      <c r="H39" s="20"/>
      <c r="I39" s="51"/>
      <c r="J39" s="20"/>
    </row>
    <row r="40" spans="1:10" s="41" customFormat="1" ht="16.5" thickBot="1" x14ac:dyDescent="0.3">
      <c r="A40" s="16"/>
      <c r="B40" s="20"/>
      <c r="C40" s="20">
        <v>222</v>
      </c>
      <c r="D40" s="19"/>
      <c r="E40" s="52"/>
      <c r="F40" s="20"/>
      <c r="G40" s="20"/>
      <c r="H40" s="20"/>
      <c r="I40" s="51"/>
      <c r="J40" s="20"/>
    </row>
    <row r="41" spans="1:10" s="41" customFormat="1" ht="16.5" thickBot="1" x14ac:dyDescent="0.3">
      <c r="A41" s="16"/>
      <c r="B41" s="20"/>
      <c r="C41" s="20">
        <v>223</v>
      </c>
      <c r="D41" s="52">
        <f>E41+G41+I41</f>
        <v>2069400</v>
      </c>
      <c r="E41" s="52">
        <v>2069400</v>
      </c>
      <c r="F41" s="20"/>
      <c r="G41" s="20"/>
      <c r="H41" s="20"/>
      <c r="I41" s="51"/>
      <c r="J41" s="20"/>
    </row>
    <row r="42" spans="1:10" s="41" customFormat="1" ht="16.5" thickBot="1" x14ac:dyDescent="0.3">
      <c r="A42" s="16"/>
      <c r="B42" s="20"/>
      <c r="C42" s="20">
        <v>225</v>
      </c>
      <c r="D42" s="52">
        <f>E42+G42+I42</f>
        <v>459289</v>
      </c>
      <c r="E42" s="52">
        <v>459289</v>
      </c>
      <c r="F42" s="20"/>
      <c r="G42" s="20"/>
      <c r="H42" s="20"/>
      <c r="I42" s="51"/>
      <c r="J42" s="20"/>
    </row>
    <row r="43" spans="1:10" s="41" customFormat="1" ht="16.5" thickBot="1" x14ac:dyDescent="0.3">
      <c r="A43" s="16"/>
      <c r="B43" s="20"/>
      <c r="C43" s="20">
        <v>226</v>
      </c>
      <c r="D43" s="52">
        <f>E43+G43+I43</f>
        <v>1774880.6</v>
      </c>
      <c r="E43" s="52">
        <v>994540</v>
      </c>
      <c r="F43" s="20"/>
      <c r="G43" s="51"/>
      <c r="H43" s="20"/>
      <c r="I43" s="51">
        <v>780340.6</v>
      </c>
      <c r="J43" s="20"/>
    </row>
    <row r="44" spans="1:10" s="41" customFormat="1" ht="16.5" thickBot="1" x14ac:dyDescent="0.3">
      <c r="A44" s="16"/>
      <c r="B44" s="20"/>
      <c r="C44" s="20">
        <v>310</v>
      </c>
      <c r="D44" s="52">
        <f>E44+G44+I44</f>
        <v>183524</v>
      </c>
      <c r="E44" s="52">
        <v>183524</v>
      </c>
      <c r="F44" s="20"/>
      <c r="G44" s="20"/>
      <c r="H44" s="20"/>
      <c r="I44" s="51"/>
      <c r="J44" s="20"/>
    </row>
    <row r="45" spans="1:10" s="41" customFormat="1" ht="16.5" thickBot="1" x14ac:dyDescent="0.3">
      <c r="A45" s="16"/>
      <c r="B45" s="20"/>
      <c r="C45" s="20">
        <v>340</v>
      </c>
      <c r="D45" s="52">
        <f>E45+G45+I45</f>
        <v>68000</v>
      </c>
      <c r="E45" s="52">
        <v>68000</v>
      </c>
      <c r="F45" s="20"/>
      <c r="G45" s="20"/>
      <c r="H45" s="20"/>
      <c r="I45" s="51"/>
      <c r="J45" s="20"/>
    </row>
    <row r="46" spans="1:10" ht="48" thickBot="1" x14ac:dyDescent="0.3">
      <c r="A46" s="16" t="s">
        <v>52</v>
      </c>
      <c r="B46" s="19">
        <v>300</v>
      </c>
      <c r="C46" s="19" t="s">
        <v>33</v>
      </c>
      <c r="D46" s="19"/>
      <c r="E46" s="52"/>
      <c r="F46" s="20"/>
      <c r="G46" s="20"/>
      <c r="H46" s="20"/>
      <c r="I46" s="51"/>
      <c r="J46" s="20"/>
    </row>
    <row r="47" spans="1:10" ht="15.75" x14ac:dyDescent="0.25">
      <c r="A47" s="21" t="s">
        <v>43</v>
      </c>
      <c r="B47" s="84">
        <v>310</v>
      </c>
      <c r="C47" s="88"/>
      <c r="D47" s="84"/>
      <c r="E47" s="89"/>
      <c r="F47" s="88"/>
      <c r="G47" s="88"/>
      <c r="H47" s="88"/>
      <c r="I47" s="86"/>
      <c r="J47" s="88"/>
    </row>
    <row r="48" spans="1:10" ht="48" thickBot="1" x14ac:dyDescent="0.3">
      <c r="A48" s="16" t="s">
        <v>53</v>
      </c>
      <c r="B48" s="85"/>
      <c r="C48" s="87"/>
      <c r="D48" s="85"/>
      <c r="E48" s="91"/>
      <c r="F48" s="87"/>
      <c r="G48" s="87"/>
      <c r="H48" s="87"/>
      <c r="I48" s="93"/>
      <c r="J48" s="87"/>
    </row>
    <row r="49" spans="1:10" ht="32.25" thickBot="1" x14ac:dyDescent="0.3">
      <c r="A49" s="16" t="s">
        <v>54</v>
      </c>
      <c r="B49" s="19">
        <v>320</v>
      </c>
      <c r="C49" s="20"/>
      <c r="D49" s="19"/>
      <c r="E49" s="52"/>
      <c r="F49" s="20"/>
      <c r="G49" s="20"/>
      <c r="H49" s="20"/>
      <c r="I49" s="51"/>
      <c r="J49" s="20"/>
    </row>
    <row r="50" spans="1:10" ht="48" thickBot="1" x14ac:dyDescent="0.3">
      <c r="A50" s="16" t="s">
        <v>55</v>
      </c>
      <c r="B50" s="19">
        <v>400</v>
      </c>
      <c r="C50" s="20"/>
      <c r="D50" s="19"/>
      <c r="E50" s="52"/>
      <c r="F50" s="20"/>
      <c r="G50" s="20"/>
      <c r="H50" s="20"/>
      <c r="I50" s="51"/>
      <c r="J50" s="20"/>
    </row>
    <row r="51" spans="1:10" ht="15.75" x14ac:dyDescent="0.25">
      <c r="A51" s="21" t="s">
        <v>56</v>
      </c>
      <c r="B51" s="84">
        <v>410</v>
      </c>
      <c r="C51" s="88"/>
      <c r="D51" s="84"/>
      <c r="E51" s="89"/>
      <c r="F51" s="88"/>
      <c r="G51" s="88"/>
      <c r="H51" s="88"/>
      <c r="I51" s="86"/>
      <c r="J51" s="88"/>
    </row>
    <row r="52" spans="1:10" ht="48" thickBot="1" x14ac:dyDescent="0.3">
      <c r="A52" s="16" t="s">
        <v>57</v>
      </c>
      <c r="B52" s="85"/>
      <c r="C52" s="87"/>
      <c r="D52" s="85"/>
      <c r="E52" s="91"/>
      <c r="F52" s="87"/>
      <c r="G52" s="87"/>
      <c r="H52" s="87"/>
      <c r="I52" s="93"/>
      <c r="J52" s="87"/>
    </row>
    <row r="53" spans="1:10" ht="32.25" thickBot="1" x14ac:dyDescent="0.3">
      <c r="A53" s="16" t="s">
        <v>58</v>
      </c>
      <c r="B53" s="19">
        <v>420</v>
      </c>
      <c r="C53" s="20"/>
      <c r="D53" s="19"/>
      <c r="E53" s="52"/>
      <c r="F53" s="20"/>
      <c r="G53" s="20"/>
      <c r="H53" s="20"/>
      <c r="I53" s="51"/>
      <c r="J53" s="20"/>
    </row>
    <row r="54" spans="1:10" ht="48" thickBot="1" x14ac:dyDescent="0.3">
      <c r="A54" s="16" t="s">
        <v>59</v>
      </c>
      <c r="B54" s="19">
        <v>500</v>
      </c>
      <c r="C54" s="19" t="s">
        <v>33</v>
      </c>
      <c r="D54" s="52">
        <f>E54+G54+I54</f>
        <v>95340.6</v>
      </c>
      <c r="E54" s="52"/>
      <c r="F54" s="20"/>
      <c r="G54" s="20"/>
      <c r="H54" s="20"/>
      <c r="I54" s="51">
        <v>95340.6</v>
      </c>
      <c r="J54" s="20"/>
    </row>
    <row r="55" spans="1:10" ht="48" thickBot="1" x14ac:dyDescent="0.3">
      <c r="A55" s="16" t="s">
        <v>60</v>
      </c>
      <c r="B55" s="19">
        <v>600</v>
      </c>
      <c r="C55" s="19" t="s">
        <v>33</v>
      </c>
      <c r="D55" s="19"/>
      <c r="E55" s="52"/>
      <c r="F55" s="20"/>
      <c r="G55" s="20"/>
      <c r="H55" s="20"/>
      <c r="I55" s="51"/>
      <c r="J55" s="20"/>
    </row>
    <row r="56" spans="1:10" x14ac:dyDescent="0.25">
      <c r="I56" s="55"/>
    </row>
  </sheetData>
  <mergeCells count="56">
    <mergeCell ref="G51:G52"/>
    <mergeCell ref="H51:H52"/>
    <mergeCell ref="I51:I52"/>
    <mergeCell ref="J51:J52"/>
    <mergeCell ref="B51:B52"/>
    <mergeCell ref="C51:C52"/>
    <mergeCell ref="D51:D52"/>
    <mergeCell ref="E51:E52"/>
    <mergeCell ref="F51:F52"/>
    <mergeCell ref="J30:J32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G30:G32"/>
    <mergeCell ref="H30:H32"/>
    <mergeCell ref="B30:B32"/>
    <mergeCell ref="C30:C32"/>
    <mergeCell ref="D30:D32"/>
    <mergeCell ref="B20:B21"/>
    <mergeCell ref="C20:C21"/>
    <mergeCell ref="D20:D21"/>
    <mergeCell ref="E20:E21"/>
    <mergeCell ref="F20:F21"/>
    <mergeCell ref="E30:E32"/>
    <mergeCell ref="F30:F32"/>
    <mergeCell ref="G7:G8"/>
    <mergeCell ref="H7:H8"/>
    <mergeCell ref="I7:I8"/>
    <mergeCell ref="I30:I32"/>
    <mergeCell ref="J7:J8"/>
    <mergeCell ref="H20:H21"/>
    <mergeCell ref="I20:I21"/>
    <mergeCell ref="J20:J21"/>
    <mergeCell ref="G20:G21"/>
    <mergeCell ref="B7:B8"/>
    <mergeCell ref="C7:C8"/>
    <mergeCell ref="D7:D8"/>
    <mergeCell ref="E7:E8"/>
    <mergeCell ref="F7:F8"/>
    <mergeCell ref="A1:A4"/>
    <mergeCell ref="B1:B4"/>
    <mergeCell ref="C1:C4"/>
    <mergeCell ref="D1:J1"/>
    <mergeCell ref="D2:D4"/>
    <mergeCell ref="E2:J2"/>
    <mergeCell ref="E3:E4"/>
    <mergeCell ref="F3:F4"/>
    <mergeCell ref="G3:G4"/>
    <mergeCell ref="H3:H4"/>
    <mergeCell ref="I3:J3"/>
  </mergeCells>
  <hyperlinks>
    <hyperlink ref="F3" r:id="rId1" display="consultantplus://offline/ref=86917ECF3CF55048D59C3DD0DE0FEE86AF75495BACB947171E666B5CBB1FB35EA287A7846FD5ND20E"/>
  </hyperlinks>
  <pageMargins left="0.11811023622047245" right="0.11811023622047245" top="0.15748031496062992" bottom="0.15748031496062992" header="0" footer="0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7" workbookViewId="0">
      <selection activeCell="D10" sqref="D10"/>
    </sheetView>
  </sheetViews>
  <sheetFormatPr defaultRowHeight="15" x14ac:dyDescent="0.25"/>
  <cols>
    <col min="1" max="1" width="16.85546875" customWidth="1"/>
    <col min="2" max="2" width="13.42578125" customWidth="1"/>
    <col min="4" max="4" width="13.85546875" customWidth="1"/>
    <col min="5" max="5" width="10.7109375" customWidth="1"/>
    <col min="6" max="6" width="12.7109375" customWidth="1"/>
    <col min="7" max="7" width="14.7109375" customWidth="1"/>
    <col min="8" max="8" width="10.5703125" customWidth="1"/>
    <col min="9" max="9" width="11.28515625" customWidth="1"/>
    <col min="10" max="10" width="10.140625" customWidth="1"/>
    <col min="11" max="11" width="11.28515625" customWidth="1"/>
    <col min="12" max="12" width="9.42578125" customWidth="1"/>
  </cols>
  <sheetData>
    <row r="1" spans="1:15" ht="16.899999999999999" customHeight="1" x14ac:dyDescent="0.25">
      <c r="A1" s="64" t="s">
        <v>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4"/>
      <c r="N1" s="14"/>
      <c r="O1" s="14"/>
    </row>
    <row r="2" spans="1:15" ht="16.899999999999999" customHeight="1" x14ac:dyDescent="0.25">
      <c r="A2" s="64" t="s">
        <v>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4"/>
      <c r="N2" s="14"/>
      <c r="O2" s="14"/>
    </row>
    <row r="3" spans="1:15" ht="19.149999999999999" customHeight="1" thickBot="1" x14ac:dyDescent="0.3">
      <c r="A3" s="64" t="s">
        <v>123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4"/>
      <c r="N3" s="14"/>
      <c r="O3" s="14"/>
    </row>
    <row r="4" spans="1:15" ht="31.15" customHeight="1" thickBot="1" x14ac:dyDescent="0.3">
      <c r="A4" s="76" t="s">
        <v>13</v>
      </c>
      <c r="B4" s="76" t="s">
        <v>21</v>
      </c>
      <c r="C4" s="76" t="s">
        <v>63</v>
      </c>
      <c r="D4" s="79" t="s">
        <v>64</v>
      </c>
      <c r="E4" s="80"/>
      <c r="F4" s="80"/>
      <c r="G4" s="80"/>
      <c r="H4" s="80"/>
      <c r="I4" s="80"/>
      <c r="J4" s="80"/>
      <c r="K4" s="80"/>
      <c r="L4" s="81"/>
    </row>
    <row r="5" spans="1:15" ht="16.5" thickBot="1" x14ac:dyDescent="0.3">
      <c r="A5" s="77"/>
      <c r="B5" s="77"/>
      <c r="C5" s="77"/>
      <c r="D5" s="96" t="s">
        <v>65</v>
      </c>
      <c r="E5" s="97"/>
      <c r="F5" s="98"/>
      <c r="G5" s="79" t="s">
        <v>25</v>
      </c>
      <c r="H5" s="80"/>
      <c r="I5" s="80"/>
      <c r="J5" s="80"/>
      <c r="K5" s="80"/>
      <c r="L5" s="81"/>
    </row>
    <row r="6" spans="1:15" ht="91.15" customHeight="1" thickBot="1" x14ac:dyDescent="0.3">
      <c r="A6" s="77"/>
      <c r="B6" s="77"/>
      <c r="C6" s="77"/>
      <c r="D6" s="99"/>
      <c r="E6" s="100"/>
      <c r="F6" s="101"/>
      <c r="G6" s="102" t="s">
        <v>66</v>
      </c>
      <c r="H6" s="103"/>
      <c r="I6" s="104"/>
      <c r="J6" s="102" t="s">
        <v>67</v>
      </c>
      <c r="K6" s="103"/>
      <c r="L6" s="104"/>
    </row>
    <row r="7" spans="1:15" ht="95.25" thickBot="1" x14ac:dyDescent="0.3">
      <c r="A7" s="78"/>
      <c r="B7" s="78"/>
      <c r="C7" s="78"/>
      <c r="D7" s="17" t="s">
        <v>124</v>
      </c>
      <c r="E7" s="17" t="s">
        <v>69</v>
      </c>
      <c r="F7" s="17" t="s">
        <v>70</v>
      </c>
      <c r="G7" s="17" t="s">
        <v>124</v>
      </c>
      <c r="H7" s="17" t="s">
        <v>69</v>
      </c>
      <c r="I7" s="17" t="s">
        <v>70</v>
      </c>
      <c r="J7" s="17" t="s">
        <v>68</v>
      </c>
      <c r="K7" s="17" t="s">
        <v>69</v>
      </c>
      <c r="L7" s="17" t="s">
        <v>69</v>
      </c>
    </row>
    <row r="8" spans="1:15" ht="16.5" thickBot="1" x14ac:dyDescent="0.3">
      <c r="A8" s="18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</row>
    <row r="9" spans="1:15" ht="79.5" thickBot="1" x14ac:dyDescent="0.3">
      <c r="A9" s="16" t="s">
        <v>71</v>
      </c>
      <c r="B9" s="19">
        <v>1</v>
      </c>
      <c r="C9" s="19" t="s">
        <v>33</v>
      </c>
      <c r="D9" s="19">
        <v>31328785.890000001</v>
      </c>
      <c r="E9" s="19"/>
      <c r="F9" s="19"/>
      <c r="G9" s="19">
        <f>D9</f>
        <v>31328785.890000001</v>
      </c>
      <c r="H9" s="20"/>
      <c r="I9" s="20"/>
      <c r="J9" s="20"/>
      <c r="K9" s="20"/>
      <c r="L9" s="20"/>
    </row>
    <row r="10" spans="1:15" ht="126.75" thickBot="1" x14ac:dyDescent="0.3">
      <c r="A10" s="16" t="s">
        <v>72</v>
      </c>
      <c r="B10" s="19">
        <v>1001</v>
      </c>
      <c r="C10" s="19" t="s">
        <v>33</v>
      </c>
      <c r="D10" s="19"/>
      <c r="E10" s="19"/>
      <c r="F10" s="19"/>
      <c r="G10" s="19"/>
      <c r="H10" s="20"/>
      <c r="I10" s="20"/>
      <c r="J10" s="20"/>
      <c r="K10" s="20"/>
      <c r="L10" s="20"/>
    </row>
    <row r="11" spans="1:15" ht="15.75" thickBot="1" x14ac:dyDescent="0.3">
      <c r="A11" s="24"/>
      <c r="B11" s="25"/>
      <c r="C11" s="25"/>
      <c r="D11" s="56"/>
      <c r="E11" s="56"/>
      <c r="F11" s="56"/>
      <c r="G11" s="56"/>
      <c r="H11" s="25"/>
      <c r="I11" s="25"/>
      <c r="J11" s="25"/>
      <c r="K11" s="25"/>
      <c r="L11" s="25"/>
    </row>
    <row r="12" spans="1:15" ht="63.75" thickBot="1" x14ac:dyDescent="0.3">
      <c r="A12" s="16" t="s">
        <v>73</v>
      </c>
      <c r="B12" s="19">
        <v>2001</v>
      </c>
      <c r="C12" s="4"/>
      <c r="D12" s="47">
        <f>D9</f>
        <v>31328785.890000001</v>
      </c>
      <c r="E12" s="47"/>
      <c r="F12" s="47"/>
      <c r="G12" s="47">
        <f>G9</f>
        <v>31328785.890000001</v>
      </c>
      <c r="H12" s="4"/>
      <c r="I12" s="4"/>
      <c r="J12" s="4"/>
      <c r="K12" s="4"/>
      <c r="L12" s="4"/>
    </row>
    <row r="13" spans="1:15" ht="15.75" thickBot="1" x14ac:dyDescent="0.3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</sheetData>
  <mergeCells count="11">
    <mergeCell ref="A1:L1"/>
    <mergeCell ref="A2:L2"/>
    <mergeCell ref="A3:L3"/>
    <mergeCell ref="A4:A7"/>
    <mergeCell ref="B4:B7"/>
    <mergeCell ref="C4:C7"/>
    <mergeCell ref="D4:L4"/>
    <mergeCell ref="D5:F6"/>
    <mergeCell ref="G5:L5"/>
    <mergeCell ref="G6:I6"/>
    <mergeCell ref="J6:L6"/>
  </mergeCells>
  <hyperlinks>
    <hyperlink ref="G6" r:id="rId1" display="consultantplus://offline/ref=86917ECF3CF55048D59C3DD0DE0FEE86AF7A475CADB847171E666B5CBBN12FE"/>
    <hyperlink ref="J6" r:id="rId2" display="consultantplus://offline/ref=86917ECF3CF55048D59C3DD0DE0FEE86AF754358AABC47171E666B5CBBN12FE"/>
  </hyperlinks>
  <pageMargins left="0.11811023622047245" right="0.11811023622047245" top="0.19685039370078741" bottom="0.15748031496062992" header="0" footer="0"/>
  <pageSetup paperSize="9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5" sqref="C5"/>
    </sheetView>
  </sheetViews>
  <sheetFormatPr defaultRowHeight="15" x14ac:dyDescent="0.25"/>
  <cols>
    <col min="1" max="1" width="34.28515625" customWidth="1"/>
    <col min="2" max="2" width="13.85546875" customWidth="1"/>
    <col min="3" max="3" width="31.140625" customWidth="1"/>
  </cols>
  <sheetData>
    <row r="1" spans="1:3" ht="16.5" x14ac:dyDescent="0.25">
      <c r="A1" s="64" t="s">
        <v>93</v>
      </c>
      <c r="B1" s="64"/>
      <c r="C1" s="64"/>
    </row>
    <row r="2" spans="1:3" ht="16.5" x14ac:dyDescent="0.25">
      <c r="A2" s="64" t="s">
        <v>94</v>
      </c>
      <c r="B2" s="64"/>
      <c r="C2" s="64"/>
    </row>
    <row r="3" spans="1:3" ht="16.5" x14ac:dyDescent="0.25">
      <c r="A3" s="64" t="s">
        <v>122</v>
      </c>
      <c r="B3" s="64"/>
      <c r="C3" s="64"/>
    </row>
    <row r="4" spans="1:3" ht="17.25" thickBot="1" x14ac:dyDescent="0.3">
      <c r="A4" s="105" t="s">
        <v>95</v>
      </c>
      <c r="B4" s="105"/>
      <c r="C4" s="105"/>
    </row>
    <row r="5" spans="1:3" ht="48" thickBot="1" x14ac:dyDescent="0.3">
      <c r="A5" s="8" t="s">
        <v>13</v>
      </c>
      <c r="B5" s="39" t="s">
        <v>21</v>
      </c>
      <c r="C5" s="39" t="s">
        <v>96</v>
      </c>
    </row>
    <row r="6" spans="1:3" ht="16.5" thickBot="1" x14ac:dyDescent="0.3">
      <c r="A6" s="18">
        <v>1</v>
      </c>
      <c r="B6" s="17">
        <v>2</v>
      </c>
      <c r="C6" s="17">
        <v>3</v>
      </c>
    </row>
    <row r="7" spans="1:3" ht="16.5" thickBot="1" x14ac:dyDescent="0.3">
      <c r="A7" s="16" t="s">
        <v>59</v>
      </c>
      <c r="B7" s="17">
        <v>10</v>
      </c>
      <c r="C7" s="49">
        <v>95340.6</v>
      </c>
    </row>
    <row r="8" spans="1:3" ht="16.5" thickBot="1" x14ac:dyDescent="0.3">
      <c r="A8" s="16" t="s">
        <v>60</v>
      </c>
      <c r="B8" s="17">
        <v>20</v>
      </c>
      <c r="C8" s="49"/>
    </row>
    <row r="9" spans="1:3" ht="16.5" thickBot="1" x14ac:dyDescent="0.3">
      <c r="A9" s="16" t="s">
        <v>97</v>
      </c>
      <c r="B9" s="17">
        <v>30</v>
      </c>
      <c r="C9" s="49"/>
    </row>
    <row r="10" spans="1:3" ht="15.75" thickBot="1" x14ac:dyDescent="0.3">
      <c r="A10" s="24"/>
      <c r="B10" s="25"/>
      <c r="C10" s="50"/>
    </row>
    <row r="11" spans="1:3" ht="16.5" thickBot="1" x14ac:dyDescent="0.3">
      <c r="A11" s="16" t="s">
        <v>98</v>
      </c>
      <c r="B11" s="17">
        <v>40</v>
      </c>
      <c r="C11" s="49"/>
    </row>
    <row r="12" spans="1:3" ht="15.75" thickBot="1" x14ac:dyDescent="0.3">
      <c r="A12" s="24"/>
      <c r="B12" s="25"/>
      <c r="C12" s="50"/>
    </row>
  </sheetData>
  <mergeCells count="4">
    <mergeCell ref="A1:C1"/>
    <mergeCell ref="A2:C2"/>
    <mergeCell ref="A3:C3"/>
    <mergeCell ref="A4:C4"/>
  </mergeCells>
  <pageMargins left="0.31496062992125984" right="0.31496062992125984" top="0.35433070866141736" bottom="0.35433070866141736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7" workbookViewId="0">
      <selection activeCell="C11" sqref="C11"/>
    </sheetView>
  </sheetViews>
  <sheetFormatPr defaultRowHeight="15" x14ac:dyDescent="0.25"/>
  <cols>
    <col min="1" max="1" width="32.7109375" customWidth="1"/>
    <col min="2" max="2" width="18.28515625" customWidth="1"/>
    <col min="3" max="3" width="27.5703125" customWidth="1"/>
  </cols>
  <sheetData>
    <row r="1" spans="1:3" ht="16.5" x14ac:dyDescent="0.25">
      <c r="A1" s="15" t="s">
        <v>99</v>
      </c>
    </row>
    <row r="2" spans="1:3" ht="17.25" thickBot="1" x14ac:dyDescent="0.3">
      <c r="A2" s="23"/>
    </row>
    <row r="3" spans="1:3" ht="16.5" thickBot="1" x14ac:dyDescent="0.3">
      <c r="A3" s="8" t="s">
        <v>13</v>
      </c>
      <c r="B3" s="39" t="s">
        <v>21</v>
      </c>
      <c r="C3" s="39" t="s">
        <v>100</v>
      </c>
    </row>
    <row r="4" spans="1:3" ht="16.5" thickBot="1" x14ac:dyDescent="0.3">
      <c r="A4" s="18">
        <v>1</v>
      </c>
      <c r="B4" s="17">
        <v>2</v>
      </c>
      <c r="C4" s="17">
        <v>3</v>
      </c>
    </row>
    <row r="5" spans="1:3" ht="32.25" thickBot="1" x14ac:dyDescent="0.3">
      <c r="A5" s="16" t="s">
        <v>101</v>
      </c>
      <c r="B5" s="17">
        <v>10</v>
      </c>
      <c r="C5" s="4"/>
    </row>
    <row r="6" spans="1:3" ht="93.6" customHeight="1" thickBot="1" x14ac:dyDescent="0.3">
      <c r="A6" s="40" t="s">
        <v>102</v>
      </c>
      <c r="B6" s="17">
        <v>20</v>
      </c>
      <c r="C6" s="4"/>
    </row>
    <row r="7" spans="1:3" ht="48" thickBot="1" x14ac:dyDescent="0.3">
      <c r="A7" s="16" t="s">
        <v>103</v>
      </c>
      <c r="B7" s="17">
        <v>30</v>
      </c>
      <c r="C7" s="17"/>
    </row>
    <row r="8" spans="1:3" ht="16.5" x14ac:dyDescent="0.25">
      <c r="A8" s="23"/>
    </row>
  </sheetData>
  <hyperlinks>
    <hyperlink ref="A6" r:id="rId1" display="consultantplus://offline/ref=86917ECF3CF55048D59C3DD0DE0FEE86AF75495BACB947171E666B5CBBN12FE"/>
  </hyperlinks>
  <pageMargins left="0.31496062992125984" right="0.31496062992125984" top="0.15748031496062992" bottom="0.35433070866141736" header="0" footer="0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титул.лист</vt:lpstr>
      <vt:lpstr>1</vt:lpstr>
      <vt:lpstr>2</vt:lpstr>
      <vt:lpstr>2,1</vt:lpstr>
      <vt:lpstr>3</vt:lpstr>
      <vt:lpstr>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gogoleva</dc:creator>
  <cp:lastModifiedBy>mari</cp:lastModifiedBy>
  <cp:lastPrinted>2016-02-02T12:16:10Z</cp:lastPrinted>
  <dcterms:created xsi:type="dcterms:W3CDTF">2014-05-29T04:07:41Z</dcterms:created>
  <dcterms:modified xsi:type="dcterms:W3CDTF">2016-02-02T12:24:09Z</dcterms:modified>
</cp:coreProperties>
</file>